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1"/>
  </bookViews>
  <sheets>
    <sheet name="kèm CV" sheetId="1" r:id="rId1"/>
    <sheet name="Kèm QĐ" sheetId="2" r:id="rId2"/>
    <sheet name="BB xác định" sheetId="3" r:id="rId3"/>
    <sheet name="danh mục tài sản tl" sheetId="4" r:id="rId4"/>
  </sheets>
  <definedNames>
    <definedName name="_xlnm.Print_Titles" localSheetId="2">'BB xác định'!$16:$16</definedName>
    <definedName name="_xlnm.Print_Titles" localSheetId="3">'danh mục tài sản tl'!$16:$16</definedName>
    <definedName name="_xlnm.Print_Titles" localSheetId="0">'kèm CV'!$7:$7</definedName>
    <definedName name="_xlnm.Print_Titles" localSheetId="1">'Kèm QĐ'!$7:$7</definedName>
  </definedNames>
  <calcPr fullCalcOnLoad="1"/>
</workbook>
</file>

<file path=xl/sharedStrings.xml><?xml version="1.0" encoding="utf-8"?>
<sst xmlns="http://schemas.openxmlformats.org/spreadsheetml/2006/main" count="323" uniqueCount="74">
  <si>
    <t>UBND TỈNH BẮC GIANG</t>
  </si>
  <si>
    <t>SỞ CÔNG THƯƠNG</t>
  </si>
  <si>
    <t>DANH MỤC TÀI SẢN ĐỀ NGHỊ THANH LÝ</t>
  </si>
  <si>
    <t>STT</t>
  </si>
  <si>
    <t>Tên tài sản</t>
  </si>
  <si>
    <t>ĐVT</t>
  </si>
  <si>
    <t>Số lượng</t>
  </si>
  <si>
    <t>Năm đưa vào sử dụng</t>
  </si>
  <si>
    <t>Giá trị hao mòn trên sổ sách kế toán</t>
  </si>
  <si>
    <t>Giá trị còn lại</t>
  </si>
  <si>
    <t>Ghi chú</t>
  </si>
  <si>
    <t>I</t>
  </si>
  <si>
    <t>Máy móc, thiết bị</t>
  </si>
  <si>
    <t>Máy tính xách tay (máy chiếu TMĐT)</t>
  </si>
  <si>
    <t>cái</t>
  </si>
  <si>
    <t>Máy vi tính để bàn ĐNA TT lỏng màn hình 18.5</t>
  </si>
  <si>
    <t>bộ</t>
  </si>
  <si>
    <t>Ti vi Sony 29 inc</t>
  </si>
  <si>
    <t>Ti vi màu LG PLATON 21 inc</t>
  </si>
  <si>
    <t>Lưu điện (UPS) Santak 1KVA</t>
  </si>
  <si>
    <t>Máy hủy tài liệu</t>
  </si>
  <si>
    <t>Máy in màu Epson 1390</t>
  </si>
  <si>
    <t>Âm ly Canifonia 668</t>
  </si>
  <si>
    <t>II</t>
  </si>
  <si>
    <t>hỏng, không sử dụng được</t>
  </si>
  <si>
    <t>Tổng cộng (I+II)</t>
  </si>
  <si>
    <t>Máy tính xách tay</t>
  </si>
  <si>
    <t>Nguyên giá trên sổ sách kế toán</t>
  </si>
  <si>
    <t>ĐVT: đồng</t>
  </si>
  <si>
    <t>Giá trị thu hồi</t>
  </si>
  <si>
    <t>0</t>
  </si>
  <si>
    <t>Cửa chính nhà bảo vệ</t>
  </si>
  <si>
    <t>Cửa sổ nhà bảo vệ</t>
  </si>
  <si>
    <t>Hệ thống cửa sổ nhà làm việc 3 tầng mới</t>
  </si>
  <si>
    <t>SỞ CÔNG THƯƠNG BẮC GIANG</t>
  </si>
  <si>
    <t>HỘI ĐỒNG THANH LÝ TÀI SẢN</t>
  </si>
  <si>
    <t>CỘNG HÒA XÃ HỘI CHỦ NGHĨA VIỆT NAM</t>
  </si>
  <si>
    <t>Độc lập - Tự do - Hạnh phúc</t>
  </si>
  <si>
    <t>BIÊN BẢN XÁC ĐỊNH GIÁ TRỊ THU HỒI CỦA TÀI SẢN CỐ ĐỊNH THANH LÝ</t>
  </si>
  <si>
    <t>Hội đồng đã tiến hành xem xét và thống nhất giá trị thu hồi của tài sản cố định thanh lý như sau:</t>
  </si>
  <si>
    <t>CHỦ TỊCH HỘI ĐỒNG</t>
  </si>
  <si>
    <t>Phạm Công Toản</t>
  </si>
  <si>
    <t>CÁC THÀNH VIÊN HỘI ĐỒNG</t>
  </si>
  <si>
    <t>Ong Xuân Thịnh     La Thanh Hiền     Nguyễn Thảo Phương      Nguyễn Thị Minh Huệ</t>
  </si>
  <si>
    <t>Đỗ Thị Phương Thảo            Hà Thị Hân               Phạm Đức Long</t>
  </si>
  <si>
    <t>Nhà cửa, vật kiến trúc (thuộc công trình cải tạo sửa chữa)</t>
  </si>
  <si>
    <t>Máy vi tính để bàn</t>
  </si>
  <si>
    <t>Máy tính để bàn ĐNA</t>
  </si>
  <si>
    <t>(Kèm theo Công văn số          /SCT-VP ngày     tháng 11 năm 2020)</t>
  </si>
  <si>
    <t>Giá trị 
thanh lý</t>
  </si>
  <si>
    <t>Máy tính chủ HP PRO liant DL380</t>
  </si>
  <si>
    <t>Máy photocopy</t>
  </si>
  <si>
    <t>Máy ghi âm cony TX50</t>
  </si>
  <si>
    <t>Máy điều hòa nhiệt độ ONLY Na 48000BTU</t>
  </si>
  <si>
    <t>Ghế giám đốc</t>
  </si>
  <si>
    <t>Máy Scan HP 3000, LBP 2900</t>
  </si>
  <si>
    <t>Máy ảnh kỹ thuật số</t>
  </si>
  <si>
    <t>Ổn áp Hanshin 75K VA 3 pha</t>
  </si>
  <si>
    <t>Tổng giá trị thanh lý: 1.540.000 đồng (Bằng chữ: Một triệu năm trăm bốn mươi nghìn đồng chẵn)</t>
  </si>
  <si>
    <t>Tổng giá trị thu hồi: 1.540.000 đồng (Bằng chữ: Một triệu năm trăm bốn mươi nghìn đồng chẵn)</t>
  </si>
  <si>
    <t>Biên bản được lập vào hồi 16h ngày       tháng      năm 2020, các thành viên hội đồng thống nhất ký tên</t>
  </si>
  <si>
    <t>Hôm nay, ngày      tháng      năm 2020, tại Sở Công Thương Bắc Giang, Hội đồng thanh lý tài sản, công cụ dụng cụ năm 2020 gồm:</t>
  </si>
  <si>
    <t>1.     Ông: Phạm Công Toản, Phó Giám đốc Sở - Chủ tịch Hội đồng;</t>
  </si>
  <si>
    <t>2.     Ông: Ong Xuân Thịnh, Chánh Văn phòng - Phó Chủ tịch Hội đồng;</t>
  </si>
  <si>
    <t>3.     Ông: La Thanh Hiền, Trưởng phòng KH-TC-TH - Phó Chủ tịch Hội đồng;</t>
  </si>
  <si>
    <t>4.     Bà: Nguyễn Thảo Phương, Phó Trưởng phòng KH-TC-TH - Thành viên;</t>
  </si>
  <si>
    <t>5.     Bà: Nguyễn Thị Minh Huệ, Phó Chánh Văn phòng - Thành viên;</t>
  </si>
  <si>
    <t>6.     Bà: Hà Thị Hân, Kế toán - Thành viên;</t>
  </si>
  <si>
    <t>7.     Bà: Đỗ Thị Phương Thảo, Chuyên viên Thanh tra Sở - Thành viên;</t>
  </si>
  <si>
    <t>8.     Ông: Phạm Đức Long, Chuyên viên Văn phòng - Thành viên.</t>
  </si>
  <si>
    <t>DANH MỤC TÀI SẢN CỐ ĐỊNH ĐỀ NGHỊ THANH LÝ</t>
  </si>
  <si>
    <t>Hội đồng đã tiến hành xem xét và thống nhất đề xuất thanh lý tài sản cố định theo danh sách sau:</t>
  </si>
  <si>
    <t>Biên bản được lập vào hồi      ngày       tháng      năm 2020, các thành viên hội đồng thống nhất ký tên</t>
  </si>
  <si>
    <t>(Kèm theo Quyết định số          /QĐ ngày     tháng 12 năm 2020 của Giám đốc Sở Công Thương)</t>
  </si>
</sst>
</file>

<file path=xl/styles.xml><?xml version="1.0" encoding="utf-8"?>
<styleSheet xmlns="http://schemas.openxmlformats.org/spreadsheetml/2006/main">
  <numFmts count="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1D1B1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164" fontId="41" fillId="0" borderId="10" xfId="42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164" fontId="42" fillId="0" borderId="10" xfId="42" applyNumberFormat="1" applyFont="1" applyBorder="1" applyAlignment="1">
      <alignment vertical="center"/>
    </xf>
    <xf numFmtId="0" fontId="41" fillId="0" borderId="0" xfId="0" applyFont="1" applyAlignment="1">
      <alignment vertical="center" wrapText="1"/>
    </xf>
    <xf numFmtId="164" fontId="41" fillId="0" borderId="0" xfId="42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4" fontId="41" fillId="0" borderId="10" xfId="42" applyNumberFormat="1" applyFont="1" applyBorder="1" applyAlignment="1" quotePrefix="1">
      <alignment horizontal="center" vertical="center"/>
    </xf>
    <xf numFmtId="164" fontId="42" fillId="0" borderId="10" xfId="42" applyNumberFormat="1" applyFont="1" applyBorder="1" applyAlignment="1">
      <alignment horizontal="center" vertical="center"/>
    </xf>
    <xf numFmtId="164" fontId="41" fillId="0" borderId="10" xfId="42" applyNumberFormat="1" applyFont="1" applyBorder="1" applyAlignment="1">
      <alignment horizontal="center" vertical="center"/>
    </xf>
    <xf numFmtId="164" fontId="42" fillId="0" borderId="10" xfId="42" applyNumberFormat="1" applyFont="1" applyBorder="1" applyAlignment="1" quotePrefix="1">
      <alignment horizontal="center" vertical="center"/>
    </xf>
    <xf numFmtId="0" fontId="41" fillId="0" borderId="0" xfId="0" applyFont="1" applyAlignment="1">
      <alignment horizontal="center" vertical="center"/>
    </xf>
    <xf numFmtId="164" fontId="41" fillId="0" borderId="0" xfId="4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42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64" fontId="42" fillId="0" borderId="10" xfId="42" applyNumberFormat="1" applyFont="1" applyBorder="1" applyAlignment="1">
      <alignment horizontal="center" vertical="center" wrapText="1"/>
    </xf>
    <xf numFmtId="164" fontId="42" fillId="0" borderId="10" xfId="42" applyNumberFormat="1" applyFont="1" applyBorder="1" applyAlignment="1">
      <alignment vertical="center" wrapText="1"/>
    </xf>
    <xf numFmtId="164" fontId="41" fillId="0" borderId="10" xfId="42" applyNumberFormat="1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41" fillId="0" borderId="10" xfId="42" applyNumberFormat="1" applyFont="1" applyBorder="1" applyAlignment="1" quotePrefix="1">
      <alignment horizontal="right" vertical="center" wrapText="1"/>
    </xf>
    <xf numFmtId="164" fontId="41" fillId="0" borderId="10" xfId="42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164" fontId="44" fillId="0" borderId="0" xfId="42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164" fontId="5" fillId="0" borderId="0" xfId="42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</xdr:row>
      <xdr:rowOff>190500</xdr:rowOff>
    </xdr:from>
    <xdr:to>
      <xdr:col>6</xdr:col>
      <xdr:colOff>876300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5038725" y="390525"/>
          <a:ext cx="1733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2</xdr:row>
      <xdr:rowOff>0</xdr:rowOff>
    </xdr:from>
    <xdr:to>
      <xdr:col>1</xdr:col>
      <xdr:colOff>1609725</xdr:colOff>
      <xdr:row>2</xdr:row>
      <xdr:rowOff>9525</xdr:rowOff>
    </xdr:to>
    <xdr:sp>
      <xdr:nvSpPr>
        <xdr:cNvPr id="2" name="Straight Connector 4"/>
        <xdr:cNvSpPr>
          <a:spLocks/>
        </xdr:cNvSpPr>
      </xdr:nvSpPr>
      <xdr:spPr>
        <a:xfrm flipV="1">
          <a:off x="962025" y="400050"/>
          <a:ext cx="1009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7">
      <selection activeCell="L27" sqref="L27"/>
    </sheetView>
  </sheetViews>
  <sheetFormatPr defaultColWidth="9.140625" defaultRowHeight="15"/>
  <cols>
    <col min="1" max="1" width="5.421875" style="24" customWidth="1"/>
    <col min="2" max="2" width="39.8515625" style="10" customWidth="1"/>
    <col min="3" max="3" width="9.140625" style="24" customWidth="1"/>
    <col min="4" max="4" width="6.421875" style="24" customWidth="1"/>
    <col min="5" max="5" width="9.140625" style="24" customWidth="1"/>
    <col min="6" max="6" width="16.8515625" style="1" bestFit="1" customWidth="1"/>
    <col min="7" max="7" width="14.00390625" style="1" customWidth="1"/>
    <col min="8" max="8" width="13.57421875" style="24" customWidth="1"/>
    <col min="9" max="9" width="12.8515625" style="10" customWidth="1"/>
    <col min="10" max="16384" width="9.140625" style="1" customWidth="1"/>
  </cols>
  <sheetData>
    <row r="1" spans="1:2" ht="15">
      <c r="A1" s="36" t="s">
        <v>0</v>
      </c>
      <c r="B1" s="36"/>
    </row>
    <row r="2" spans="1:2" ht="15">
      <c r="A2" s="37" t="s">
        <v>1</v>
      </c>
      <c r="B2" s="37"/>
    </row>
    <row r="4" spans="1:9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8" t="s">
        <v>48</v>
      </c>
      <c r="B5" s="38"/>
      <c r="C5" s="38"/>
      <c r="D5" s="38"/>
      <c r="E5" s="38"/>
      <c r="F5" s="38"/>
      <c r="G5" s="38"/>
      <c r="H5" s="38"/>
      <c r="I5" s="38"/>
    </row>
    <row r="6" ht="15">
      <c r="I6" s="14" t="s">
        <v>28</v>
      </c>
    </row>
    <row r="7" spans="1:9" s="13" customFormat="1" ht="54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27</v>
      </c>
      <c r="G7" s="3" t="s">
        <v>8</v>
      </c>
      <c r="H7" s="3" t="s">
        <v>9</v>
      </c>
      <c r="I7" s="25" t="s">
        <v>49</v>
      </c>
    </row>
    <row r="8" spans="1:9" s="5" customFormat="1" ht="18.75" customHeight="1">
      <c r="A8" s="2" t="s">
        <v>11</v>
      </c>
      <c r="B8" s="4" t="s">
        <v>12</v>
      </c>
      <c r="C8" s="2"/>
      <c r="D8" s="2">
        <f>SUM(D9:D27)</f>
        <v>38</v>
      </c>
      <c r="E8" s="2"/>
      <c r="F8" s="16">
        <f>SUM(F9:F27)</f>
        <v>521571000</v>
      </c>
      <c r="G8" s="16">
        <f>SUM(G9:G27)</f>
        <v>521571000</v>
      </c>
      <c r="H8" s="16">
        <f>SUM(H9:H27)</f>
        <v>0</v>
      </c>
      <c r="I8" s="16">
        <f>SUM(I9:I27)</f>
        <v>1290000</v>
      </c>
    </row>
    <row r="9" spans="1:9" ht="18.75" customHeight="1">
      <c r="A9" s="8">
        <f>ROW()-8</f>
        <v>1</v>
      </c>
      <c r="B9" s="6" t="s">
        <v>13</v>
      </c>
      <c r="C9" s="8" t="s">
        <v>14</v>
      </c>
      <c r="D9" s="8">
        <v>1</v>
      </c>
      <c r="E9" s="8">
        <v>2010</v>
      </c>
      <c r="F9" s="7">
        <v>16401000</v>
      </c>
      <c r="G9" s="7">
        <f>F9-H9</f>
        <v>16401000</v>
      </c>
      <c r="H9" s="15" t="s">
        <v>30</v>
      </c>
      <c r="I9" s="27">
        <v>20000</v>
      </c>
    </row>
    <row r="10" spans="1:9" ht="18.75" customHeight="1">
      <c r="A10" s="8">
        <f aca="true" t="shared" si="0" ref="A10:A27">ROW()-8</f>
        <v>2</v>
      </c>
      <c r="B10" s="6" t="s">
        <v>26</v>
      </c>
      <c r="C10" s="8" t="s">
        <v>14</v>
      </c>
      <c r="D10" s="8">
        <v>1</v>
      </c>
      <c r="E10" s="8">
        <v>2012</v>
      </c>
      <c r="F10" s="7">
        <v>18200000</v>
      </c>
      <c r="G10" s="7">
        <f aca="true" t="shared" si="1" ref="G10:G27">F10-H10</f>
        <v>18200000</v>
      </c>
      <c r="H10" s="17" t="str">
        <f>H9</f>
        <v>0</v>
      </c>
      <c r="I10" s="27">
        <v>20000</v>
      </c>
    </row>
    <row r="11" spans="1:9" ht="32.25" customHeight="1">
      <c r="A11" s="8">
        <f t="shared" si="0"/>
        <v>3</v>
      </c>
      <c r="B11" s="6" t="s">
        <v>15</v>
      </c>
      <c r="C11" s="8" t="s">
        <v>16</v>
      </c>
      <c r="D11" s="8">
        <v>10</v>
      </c>
      <c r="E11" s="8">
        <v>2014</v>
      </c>
      <c r="F11" s="7">
        <v>75200000</v>
      </c>
      <c r="G11" s="7">
        <f t="shared" si="1"/>
        <v>75200000</v>
      </c>
      <c r="H11" s="17" t="str">
        <f aca="true" t="shared" si="2" ref="H11:H31">H10</f>
        <v>0</v>
      </c>
      <c r="I11" s="27">
        <v>200000</v>
      </c>
    </row>
    <row r="12" spans="1:9" ht="18.75" customHeight="1">
      <c r="A12" s="8">
        <f t="shared" si="0"/>
        <v>4</v>
      </c>
      <c r="B12" s="6" t="s">
        <v>21</v>
      </c>
      <c r="C12" s="8" t="s">
        <v>14</v>
      </c>
      <c r="D12" s="8">
        <v>1</v>
      </c>
      <c r="E12" s="8">
        <v>2013</v>
      </c>
      <c r="F12" s="7">
        <v>15000000</v>
      </c>
      <c r="G12" s="7">
        <f t="shared" si="1"/>
        <v>15000000</v>
      </c>
      <c r="H12" s="17" t="str">
        <f t="shared" si="2"/>
        <v>0</v>
      </c>
      <c r="I12" s="27">
        <v>10000</v>
      </c>
    </row>
    <row r="13" spans="1:9" ht="18.75" customHeight="1">
      <c r="A13" s="8">
        <f t="shared" si="0"/>
        <v>5</v>
      </c>
      <c r="B13" s="6" t="s">
        <v>22</v>
      </c>
      <c r="C13" s="8" t="s">
        <v>14</v>
      </c>
      <c r="D13" s="8">
        <v>1</v>
      </c>
      <c r="E13" s="8">
        <v>2014</v>
      </c>
      <c r="F13" s="7">
        <v>12000000</v>
      </c>
      <c r="G13" s="7">
        <f t="shared" si="1"/>
        <v>12000000</v>
      </c>
      <c r="H13" s="17" t="str">
        <f t="shared" si="2"/>
        <v>0</v>
      </c>
      <c r="I13" s="27">
        <v>30000</v>
      </c>
    </row>
    <row r="14" spans="1:9" ht="18.75" customHeight="1">
      <c r="A14" s="8">
        <f t="shared" si="0"/>
        <v>6</v>
      </c>
      <c r="B14" s="6" t="s">
        <v>18</v>
      </c>
      <c r="C14" s="8" t="s">
        <v>14</v>
      </c>
      <c r="D14" s="8">
        <v>1</v>
      </c>
      <c r="E14" s="8">
        <v>2011</v>
      </c>
      <c r="F14" s="7">
        <v>5620000</v>
      </c>
      <c r="G14" s="7">
        <f t="shared" si="1"/>
        <v>5620000</v>
      </c>
      <c r="H14" s="17" t="str">
        <f t="shared" si="2"/>
        <v>0</v>
      </c>
      <c r="I14" s="27">
        <v>10000</v>
      </c>
    </row>
    <row r="15" spans="1:9" ht="18.75" customHeight="1">
      <c r="A15" s="8">
        <f t="shared" si="0"/>
        <v>7</v>
      </c>
      <c r="B15" s="6" t="s">
        <v>17</v>
      </c>
      <c r="C15" s="8" t="s">
        <v>14</v>
      </c>
      <c r="D15" s="8">
        <v>2</v>
      </c>
      <c r="E15" s="8">
        <v>2011</v>
      </c>
      <c r="F15" s="7">
        <v>18750000</v>
      </c>
      <c r="G15" s="7">
        <f t="shared" si="1"/>
        <v>18750000</v>
      </c>
      <c r="H15" s="17" t="str">
        <f t="shared" si="2"/>
        <v>0</v>
      </c>
      <c r="I15" s="27">
        <v>20000</v>
      </c>
    </row>
    <row r="16" spans="1:9" ht="18.75" customHeight="1">
      <c r="A16" s="8">
        <f t="shared" si="0"/>
        <v>8</v>
      </c>
      <c r="B16" s="6" t="s">
        <v>19</v>
      </c>
      <c r="C16" s="8" t="s">
        <v>14</v>
      </c>
      <c r="D16" s="8">
        <v>2</v>
      </c>
      <c r="E16" s="8">
        <v>2008</v>
      </c>
      <c r="F16" s="7">
        <v>12490000</v>
      </c>
      <c r="G16" s="7">
        <f t="shared" si="1"/>
        <v>12490000</v>
      </c>
      <c r="H16" s="17" t="str">
        <f t="shared" si="2"/>
        <v>0</v>
      </c>
      <c r="I16" s="27">
        <v>30000</v>
      </c>
    </row>
    <row r="17" spans="1:9" ht="18.75" customHeight="1">
      <c r="A17" s="8">
        <f>ROW()-8</f>
        <v>9</v>
      </c>
      <c r="B17" s="6" t="s">
        <v>20</v>
      </c>
      <c r="C17" s="8" t="s">
        <v>14</v>
      </c>
      <c r="D17" s="8">
        <v>1</v>
      </c>
      <c r="E17" s="8">
        <v>2011</v>
      </c>
      <c r="F17" s="7">
        <v>6290000</v>
      </c>
      <c r="G17" s="7">
        <f t="shared" si="1"/>
        <v>6290000</v>
      </c>
      <c r="H17" s="17" t="str">
        <f t="shared" si="2"/>
        <v>0</v>
      </c>
      <c r="I17" s="27">
        <v>20000</v>
      </c>
    </row>
    <row r="18" spans="1:9" ht="18.75" customHeight="1">
      <c r="A18" s="8">
        <f t="shared" si="0"/>
        <v>10</v>
      </c>
      <c r="B18" s="6" t="s">
        <v>46</v>
      </c>
      <c r="C18" s="8" t="s">
        <v>16</v>
      </c>
      <c r="D18" s="8">
        <v>4</v>
      </c>
      <c r="E18" s="8">
        <v>2011</v>
      </c>
      <c r="F18" s="7">
        <v>34320000</v>
      </c>
      <c r="G18" s="7">
        <f t="shared" si="1"/>
        <v>34320000</v>
      </c>
      <c r="H18" s="17" t="str">
        <f t="shared" si="2"/>
        <v>0</v>
      </c>
      <c r="I18" s="27">
        <v>80000</v>
      </c>
    </row>
    <row r="19" spans="1:9" ht="18.75" customHeight="1">
      <c r="A19" s="8">
        <f>ROW()-8</f>
        <v>11</v>
      </c>
      <c r="B19" s="6" t="s">
        <v>47</v>
      </c>
      <c r="C19" s="8" t="s">
        <v>16</v>
      </c>
      <c r="D19" s="8">
        <v>5</v>
      </c>
      <c r="E19" s="8">
        <v>2014</v>
      </c>
      <c r="F19" s="7">
        <v>43000000</v>
      </c>
      <c r="G19" s="7">
        <f t="shared" si="1"/>
        <v>43000000</v>
      </c>
      <c r="H19" s="17" t="str">
        <f t="shared" si="2"/>
        <v>0</v>
      </c>
      <c r="I19" s="27">
        <v>100000</v>
      </c>
    </row>
    <row r="20" spans="1:9" ht="18.75" customHeight="1">
      <c r="A20" s="8">
        <f t="shared" si="0"/>
        <v>12</v>
      </c>
      <c r="B20" s="6" t="s">
        <v>50</v>
      </c>
      <c r="C20" s="8" t="s">
        <v>14</v>
      </c>
      <c r="D20" s="8">
        <v>1</v>
      </c>
      <c r="E20" s="8">
        <v>2013</v>
      </c>
      <c r="F20" s="7">
        <v>98000000</v>
      </c>
      <c r="G20" s="7">
        <f t="shared" si="1"/>
        <v>98000000</v>
      </c>
      <c r="H20" s="17" t="str">
        <f t="shared" si="2"/>
        <v>0</v>
      </c>
      <c r="I20" s="27">
        <v>50000</v>
      </c>
    </row>
    <row r="21" spans="1:9" ht="18.75" customHeight="1">
      <c r="A21" s="8">
        <f t="shared" si="0"/>
        <v>13</v>
      </c>
      <c r="B21" s="6" t="s">
        <v>51</v>
      </c>
      <c r="C21" s="8" t="s">
        <v>14</v>
      </c>
      <c r="D21" s="8">
        <v>1</v>
      </c>
      <c r="E21" s="8">
        <v>2011</v>
      </c>
      <c r="F21" s="7">
        <v>48000000</v>
      </c>
      <c r="G21" s="7">
        <f t="shared" si="1"/>
        <v>48000000</v>
      </c>
      <c r="H21" s="17" t="str">
        <f t="shared" si="2"/>
        <v>0</v>
      </c>
      <c r="I21" s="27">
        <v>100000</v>
      </c>
    </row>
    <row r="22" spans="1:9" ht="18.75" customHeight="1">
      <c r="A22" s="8">
        <f t="shared" si="0"/>
        <v>14</v>
      </c>
      <c r="B22" s="6" t="s">
        <v>52</v>
      </c>
      <c r="C22" s="8" t="s">
        <v>14</v>
      </c>
      <c r="D22" s="8">
        <v>1</v>
      </c>
      <c r="E22" s="8">
        <v>2014</v>
      </c>
      <c r="F22" s="7">
        <v>9000000</v>
      </c>
      <c r="G22" s="7">
        <f t="shared" si="1"/>
        <v>9000000</v>
      </c>
      <c r="H22" s="17" t="str">
        <f t="shared" si="2"/>
        <v>0</v>
      </c>
      <c r="I22" s="30" t="s">
        <v>30</v>
      </c>
    </row>
    <row r="23" spans="1:9" ht="18.75" customHeight="1">
      <c r="A23" s="8">
        <f t="shared" si="0"/>
        <v>15</v>
      </c>
      <c r="B23" s="6" t="s">
        <v>53</v>
      </c>
      <c r="C23" s="8" t="s">
        <v>14</v>
      </c>
      <c r="D23" s="8">
        <v>1</v>
      </c>
      <c r="E23" s="8">
        <v>2008</v>
      </c>
      <c r="F23" s="7">
        <v>35700000</v>
      </c>
      <c r="G23" s="7">
        <f t="shared" si="1"/>
        <v>35700000</v>
      </c>
      <c r="H23" s="17" t="str">
        <f t="shared" si="2"/>
        <v>0</v>
      </c>
      <c r="I23" s="27">
        <v>100000</v>
      </c>
    </row>
    <row r="24" spans="1:9" ht="18.75" customHeight="1">
      <c r="A24" s="8">
        <f t="shared" si="0"/>
        <v>16</v>
      </c>
      <c r="B24" s="6" t="s">
        <v>54</v>
      </c>
      <c r="C24" s="8" t="s">
        <v>14</v>
      </c>
      <c r="D24" s="8">
        <v>1</v>
      </c>
      <c r="E24" s="8">
        <v>2010</v>
      </c>
      <c r="F24" s="7">
        <v>6600000</v>
      </c>
      <c r="G24" s="7">
        <f t="shared" si="1"/>
        <v>6600000</v>
      </c>
      <c r="H24" s="17" t="str">
        <f t="shared" si="2"/>
        <v>0</v>
      </c>
      <c r="I24" s="31" t="str">
        <f>H24</f>
        <v>0</v>
      </c>
    </row>
    <row r="25" spans="1:9" ht="18.75" customHeight="1">
      <c r="A25" s="8">
        <f t="shared" si="0"/>
        <v>17</v>
      </c>
      <c r="B25" s="6" t="s">
        <v>55</v>
      </c>
      <c r="C25" s="8" t="s">
        <v>14</v>
      </c>
      <c r="D25" s="8">
        <v>2</v>
      </c>
      <c r="E25" s="8">
        <v>2012</v>
      </c>
      <c r="F25" s="7">
        <v>25800000</v>
      </c>
      <c r="G25" s="7">
        <f t="shared" si="1"/>
        <v>25800000</v>
      </c>
      <c r="H25" s="17" t="str">
        <f t="shared" si="2"/>
        <v>0</v>
      </c>
      <c r="I25" s="31" t="str">
        <f>H25</f>
        <v>0</v>
      </c>
    </row>
    <row r="26" spans="1:9" ht="18.75" customHeight="1">
      <c r="A26" s="8">
        <f t="shared" si="0"/>
        <v>18</v>
      </c>
      <c r="B26" s="6" t="s">
        <v>56</v>
      </c>
      <c r="C26" s="8" t="s">
        <v>14</v>
      </c>
      <c r="D26" s="8">
        <v>1</v>
      </c>
      <c r="E26" s="8">
        <v>2012</v>
      </c>
      <c r="F26" s="7">
        <v>8900000</v>
      </c>
      <c r="G26" s="7">
        <f t="shared" si="1"/>
        <v>8900000</v>
      </c>
      <c r="H26" s="17" t="str">
        <f t="shared" si="2"/>
        <v>0</v>
      </c>
      <c r="I26" s="31" t="str">
        <f>H26</f>
        <v>0</v>
      </c>
    </row>
    <row r="27" spans="1:9" ht="18.75" customHeight="1">
      <c r="A27" s="8">
        <f t="shared" si="0"/>
        <v>19</v>
      </c>
      <c r="B27" s="6" t="s">
        <v>57</v>
      </c>
      <c r="C27" s="8" t="s">
        <v>14</v>
      </c>
      <c r="D27" s="8">
        <v>1</v>
      </c>
      <c r="E27" s="8">
        <v>2008</v>
      </c>
      <c r="F27" s="7">
        <v>32300000</v>
      </c>
      <c r="G27" s="7">
        <f t="shared" si="1"/>
        <v>32300000</v>
      </c>
      <c r="H27" s="17" t="str">
        <f t="shared" si="2"/>
        <v>0</v>
      </c>
      <c r="I27" s="31">
        <v>500000</v>
      </c>
    </row>
    <row r="28" spans="1:9" s="5" customFormat="1" ht="32.25" customHeight="1">
      <c r="A28" s="2" t="s">
        <v>23</v>
      </c>
      <c r="B28" s="4" t="s">
        <v>45</v>
      </c>
      <c r="C28" s="2"/>
      <c r="D28" s="2"/>
      <c r="E28" s="2"/>
      <c r="F28" s="18" t="s">
        <v>30</v>
      </c>
      <c r="G28" s="18" t="s">
        <v>30</v>
      </c>
      <c r="H28" s="16" t="str">
        <f>H17</f>
        <v>0</v>
      </c>
      <c r="I28" s="26">
        <f>I31</f>
        <v>250000</v>
      </c>
    </row>
    <row r="29" spans="1:9" ht="18.75" customHeight="1">
      <c r="A29" s="8">
        <v>1</v>
      </c>
      <c r="B29" s="6" t="s">
        <v>31</v>
      </c>
      <c r="C29" s="8" t="s">
        <v>16</v>
      </c>
      <c r="D29" s="8">
        <v>1</v>
      </c>
      <c r="E29" s="8">
        <v>2010</v>
      </c>
      <c r="F29" s="17" t="str">
        <f>G29</f>
        <v>0</v>
      </c>
      <c r="G29" s="17" t="str">
        <f>H29</f>
        <v>0</v>
      </c>
      <c r="H29" s="17" t="str">
        <f t="shared" si="2"/>
        <v>0</v>
      </c>
      <c r="I29" s="27"/>
    </row>
    <row r="30" spans="1:9" ht="18.75" customHeight="1">
      <c r="A30" s="8">
        <v>2</v>
      </c>
      <c r="B30" s="6" t="s">
        <v>32</v>
      </c>
      <c r="C30" s="8" t="s">
        <v>16</v>
      </c>
      <c r="D30" s="8">
        <v>2</v>
      </c>
      <c r="E30" s="8">
        <v>2010</v>
      </c>
      <c r="F30" s="17" t="str">
        <f>G30</f>
        <v>0</v>
      </c>
      <c r="G30" s="17" t="str">
        <f>H30</f>
        <v>0</v>
      </c>
      <c r="H30" s="17" t="str">
        <f t="shared" si="2"/>
        <v>0</v>
      </c>
      <c r="I30" s="27"/>
    </row>
    <row r="31" spans="1:9" ht="20.25" customHeight="1">
      <c r="A31" s="8">
        <v>3</v>
      </c>
      <c r="B31" s="6" t="s">
        <v>33</v>
      </c>
      <c r="C31" s="8" t="s">
        <v>16</v>
      </c>
      <c r="D31" s="8">
        <v>16</v>
      </c>
      <c r="E31" s="8">
        <v>2010</v>
      </c>
      <c r="F31" s="17" t="str">
        <f>G31</f>
        <v>0</v>
      </c>
      <c r="G31" s="17" t="str">
        <f>H31</f>
        <v>0</v>
      </c>
      <c r="H31" s="17" t="str">
        <f t="shared" si="2"/>
        <v>0</v>
      </c>
      <c r="I31" s="27">
        <v>250000</v>
      </c>
    </row>
    <row r="32" spans="1:9" s="5" customFormat="1" ht="18.75" customHeight="1">
      <c r="A32" s="2"/>
      <c r="B32" s="3" t="s">
        <v>25</v>
      </c>
      <c r="C32" s="2"/>
      <c r="D32" s="2"/>
      <c r="E32" s="2"/>
      <c r="F32" s="9">
        <f>F28+F8</f>
        <v>521571000</v>
      </c>
      <c r="G32" s="9">
        <f>G28+G8</f>
        <v>521571000</v>
      </c>
      <c r="H32" s="9">
        <f>H28+H8</f>
        <v>0</v>
      </c>
      <c r="I32" s="9">
        <f>I28+I8</f>
        <v>1540000</v>
      </c>
    </row>
    <row r="33" spans="2:9" ht="30" customHeight="1">
      <c r="B33" s="39" t="s">
        <v>58</v>
      </c>
      <c r="C33" s="39"/>
      <c r="D33" s="39"/>
      <c r="E33" s="39"/>
      <c r="F33" s="39"/>
      <c r="G33" s="39"/>
      <c r="H33" s="39"/>
      <c r="I33" s="39"/>
    </row>
    <row r="34" spans="6:8" ht="15">
      <c r="F34" s="11"/>
      <c r="G34" s="11"/>
      <c r="H34" s="20"/>
    </row>
  </sheetData>
  <sheetProtection/>
  <mergeCells count="5">
    <mergeCell ref="A1:B1"/>
    <mergeCell ref="A2:B2"/>
    <mergeCell ref="A4:I4"/>
    <mergeCell ref="A5:I5"/>
    <mergeCell ref="B33:I33"/>
  </mergeCells>
  <printOptions/>
  <pageMargins left="0.62" right="0.35" top="0.51" bottom="0.49" header="0.3" footer="0.3"/>
  <pageSetup fitToHeight="0" fitToWidth="0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5.421875" style="12" customWidth="1"/>
    <col min="2" max="2" width="38.57421875" style="10" customWidth="1"/>
    <col min="3" max="3" width="9.140625" style="12" customWidth="1"/>
    <col min="4" max="4" width="6.421875" style="12" customWidth="1"/>
    <col min="5" max="5" width="9.140625" style="12" customWidth="1"/>
    <col min="6" max="6" width="16.8515625" style="1" bestFit="1" customWidth="1"/>
    <col min="7" max="7" width="14.00390625" style="1" customWidth="1"/>
    <col min="8" max="8" width="13.57421875" style="19" customWidth="1"/>
    <col min="9" max="9" width="29.00390625" style="10" customWidth="1"/>
    <col min="10" max="16384" width="9.140625" style="1" customWidth="1"/>
  </cols>
  <sheetData>
    <row r="1" spans="1:2" ht="15">
      <c r="A1" s="36" t="s">
        <v>0</v>
      </c>
      <c r="B1" s="36"/>
    </row>
    <row r="2" spans="1:2" ht="15">
      <c r="A2" s="37" t="s">
        <v>1</v>
      </c>
      <c r="B2" s="37"/>
    </row>
    <row r="4" spans="1:9" ht="15">
      <c r="A4" s="37" t="s">
        <v>2</v>
      </c>
      <c r="B4" s="37"/>
      <c r="C4" s="37"/>
      <c r="D4" s="37"/>
      <c r="E4" s="37"/>
      <c r="F4" s="37"/>
      <c r="G4" s="37"/>
      <c r="H4" s="37"/>
      <c r="I4" s="37"/>
    </row>
    <row r="5" spans="1:9" ht="15">
      <c r="A5" s="38" t="s">
        <v>73</v>
      </c>
      <c r="B5" s="38"/>
      <c r="C5" s="38"/>
      <c r="D5" s="38"/>
      <c r="E5" s="38"/>
      <c r="F5" s="38"/>
      <c r="G5" s="38"/>
      <c r="H5" s="38"/>
      <c r="I5" s="38"/>
    </row>
    <row r="6" ht="15">
      <c r="I6" s="14" t="s">
        <v>28</v>
      </c>
    </row>
    <row r="7" spans="1:9" s="13" customFormat="1" ht="54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27</v>
      </c>
      <c r="G7" s="3" t="s">
        <v>8</v>
      </c>
      <c r="H7" s="3" t="s">
        <v>9</v>
      </c>
      <c r="I7" s="3" t="s">
        <v>10</v>
      </c>
    </row>
    <row r="8" spans="1:9" s="5" customFormat="1" ht="18.75" customHeight="1">
      <c r="A8" s="2" t="s">
        <v>11</v>
      </c>
      <c r="B8" s="4" t="s">
        <v>12</v>
      </c>
      <c r="C8" s="2"/>
      <c r="D8" s="2">
        <f>SUM(D9:D27)</f>
        <v>38</v>
      </c>
      <c r="E8" s="2"/>
      <c r="F8" s="16">
        <f>SUM(F9:F27)</f>
        <v>521571000</v>
      </c>
      <c r="G8" s="16">
        <f>SUM(G9:G27)</f>
        <v>521571000</v>
      </c>
      <c r="H8" s="16">
        <f>SUM(H9:H27)</f>
        <v>0</v>
      </c>
      <c r="I8" s="4"/>
    </row>
    <row r="9" spans="1:9" ht="18.75" customHeight="1">
      <c r="A9" s="8">
        <f>ROW()-8</f>
        <v>1</v>
      </c>
      <c r="B9" s="6" t="s">
        <v>13</v>
      </c>
      <c r="C9" s="8" t="s">
        <v>14</v>
      </c>
      <c r="D9" s="8">
        <v>1</v>
      </c>
      <c r="E9" s="8">
        <v>2010</v>
      </c>
      <c r="F9" s="7">
        <v>16401000</v>
      </c>
      <c r="G9" s="7">
        <f>F9-H9</f>
        <v>16401000</v>
      </c>
      <c r="H9" s="15" t="s">
        <v>30</v>
      </c>
      <c r="I9" s="6" t="s">
        <v>24</v>
      </c>
    </row>
    <row r="10" spans="1:9" ht="18.75" customHeight="1">
      <c r="A10" s="8">
        <f aca="true" t="shared" si="0" ref="A10:A18">ROW()-8</f>
        <v>2</v>
      </c>
      <c r="B10" s="6" t="s">
        <v>26</v>
      </c>
      <c r="C10" s="8" t="s">
        <v>14</v>
      </c>
      <c r="D10" s="8">
        <v>1</v>
      </c>
      <c r="E10" s="8">
        <v>2012</v>
      </c>
      <c r="F10" s="7">
        <v>18200000</v>
      </c>
      <c r="G10" s="7">
        <f aca="true" t="shared" si="1" ref="G10:G27">F10-H10</f>
        <v>18200000</v>
      </c>
      <c r="H10" s="17" t="str">
        <f>H9</f>
        <v>0</v>
      </c>
      <c r="I10" s="6" t="s">
        <v>24</v>
      </c>
    </row>
    <row r="11" spans="1:9" ht="32.25" customHeight="1">
      <c r="A11" s="8">
        <f t="shared" si="0"/>
        <v>3</v>
      </c>
      <c r="B11" s="6" t="s">
        <v>15</v>
      </c>
      <c r="C11" s="8" t="s">
        <v>16</v>
      </c>
      <c r="D11" s="8">
        <v>10</v>
      </c>
      <c r="E11" s="8">
        <v>2014</v>
      </c>
      <c r="F11" s="7">
        <v>75200000</v>
      </c>
      <c r="G11" s="7">
        <f t="shared" si="1"/>
        <v>75200000</v>
      </c>
      <c r="H11" s="17" t="str">
        <f aca="true" t="shared" si="2" ref="H11:H31">H10</f>
        <v>0</v>
      </c>
      <c r="I11" s="6" t="s">
        <v>24</v>
      </c>
    </row>
    <row r="12" spans="1:9" ht="18.75" customHeight="1">
      <c r="A12" s="8">
        <f t="shared" si="0"/>
        <v>4</v>
      </c>
      <c r="B12" s="6" t="s">
        <v>21</v>
      </c>
      <c r="C12" s="8" t="s">
        <v>14</v>
      </c>
      <c r="D12" s="8">
        <v>1</v>
      </c>
      <c r="E12" s="8">
        <v>2013</v>
      </c>
      <c r="F12" s="7">
        <v>15000000</v>
      </c>
      <c r="G12" s="7">
        <f t="shared" si="1"/>
        <v>15000000</v>
      </c>
      <c r="H12" s="17" t="str">
        <f t="shared" si="2"/>
        <v>0</v>
      </c>
      <c r="I12" s="6" t="s">
        <v>24</v>
      </c>
    </row>
    <row r="13" spans="1:9" ht="18.75" customHeight="1">
      <c r="A13" s="8">
        <f t="shared" si="0"/>
        <v>5</v>
      </c>
      <c r="B13" s="6" t="s">
        <v>22</v>
      </c>
      <c r="C13" s="8" t="s">
        <v>14</v>
      </c>
      <c r="D13" s="8">
        <v>1</v>
      </c>
      <c r="E13" s="8">
        <v>2014</v>
      </c>
      <c r="F13" s="7">
        <v>12000000</v>
      </c>
      <c r="G13" s="7">
        <f t="shared" si="1"/>
        <v>12000000</v>
      </c>
      <c r="H13" s="17" t="str">
        <f t="shared" si="2"/>
        <v>0</v>
      </c>
      <c r="I13" s="6" t="s">
        <v>24</v>
      </c>
    </row>
    <row r="14" spans="1:9" ht="18.75" customHeight="1">
      <c r="A14" s="8">
        <f t="shared" si="0"/>
        <v>6</v>
      </c>
      <c r="B14" s="6" t="s">
        <v>18</v>
      </c>
      <c r="C14" s="8" t="s">
        <v>14</v>
      </c>
      <c r="D14" s="8">
        <v>1</v>
      </c>
      <c r="E14" s="8">
        <v>2011</v>
      </c>
      <c r="F14" s="7">
        <v>5620000</v>
      </c>
      <c r="G14" s="7">
        <f t="shared" si="1"/>
        <v>5620000</v>
      </c>
      <c r="H14" s="17" t="str">
        <f t="shared" si="2"/>
        <v>0</v>
      </c>
      <c r="I14" s="6" t="s">
        <v>24</v>
      </c>
    </row>
    <row r="15" spans="1:9" ht="18.75" customHeight="1">
      <c r="A15" s="8">
        <f t="shared" si="0"/>
        <v>7</v>
      </c>
      <c r="B15" s="6" t="s">
        <v>17</v>
      </c>
      <c r="C15" s="8" t="s">
        <v>14</v>
      </c>
      <c r="D15" s="8">
        <v>2</v>
      </c>
      <c r="E15" s="8">
        <v>2011</v>
      </c>
      <c r="F15" s="7">
        <v>18750000</v>
      </c>
      <c r="G15" s="7">
        <f t="shared" si="1"/>
        <v>18750000</v>
      </c>
      <c r="H15" s="17" t="str">
        <f t="shared" si="2"/>
        <v>0</v>
      </c>
      <c r="I15" s="6" t="s">
        <v>24</v>
      </c>
    </row>
    <row r="16" spans="1:9" ht="18.75" customHeight="1">
      <c r="A16" s="8">
        <f t="shared" si="0"/>
        <v>8</v>
      </c>
      <c r="B16" s="6" t="s">
        <v>19</v>
      </c>
      <c r="C16" s="8" t="s">
        <v>14</v>
      </c>
      <c r="D16" s="8">
        <v>2</v>
      </c>
      <c r="E16" s="8">
        <v>2008</v>
      </c>
      <c r="F16" s="7">
        <v>12490000</v>
      </c>
      <c r="G16" s="7">
        <f t="shared" si="1"/>
        <v>12490000</v>
      </c>
      <c r="H16" s="17" t="str">
        <f t="shared" si="2"/>
        <v>0</v>
      </c>
      <c r="I16" s="6" t="s">
        <v>24</v>
      </c>
    </row>
    <row r="17" spans="1:9" ht="18.75" customHeight="1">
      <c r="A17" s="8">
        <f>ROW()-8</f>
        <v>9</v>
      </c>
      <c r="B17" s="6" t="s">
        <v>20</v>
      </c>
      <c r="C17" s="8" t="s">
        <v>14</v>
      </c>
      <c r="D17" s="8">
        <v>1</v>
      </c>
      <c r="E17" s="8">
        <v>2011</v>
      </c>
      <c r="F17" s="7">
        <v>6290000</v>
      </c>
      <c r="G17" s="7">
        <f t="shared" si="1"/>
        <v>6290000</v>
      </c>
      <c r="H17" s="17" t="str">
        <f t="shared" si="2"/>
        <v>0</v>
      </c>
      <c r="I17" s="6" t="s">
        <v>24</v>
      </c>
    </row>
    <row r="18" spans="1:9" ht="18.75" customHeight="1">
      <c r="A18" s="8">
        <f t="shared" si="0"/>
        <v>10</v>
      </c>
      <c r="B18" s="6" t="s">
        <v>46</v>
      </c>
      <c r="C18" s="8" t="s">
        <v>16</v>
      </c>
      <c r="D18" s="8">
        <v>4</v>
      </c>
      <c r="E18" s="8">
        <v>2011</v>
      </c>
      <c r="F18" s="7">
        <v>34320000</v>
      </c>
      <c r="G18" s="7">
        <f t="shared" si="1"/>
        <v>34320000</v>
      </c>
      <c r="H18" s="17" t="str">
        <f t="shared" si="2"/>
        <v>0</v>
      </c>
      <c r="I18" s="6" t="s">
        <v>24</v>
      </c>
    </row>
    <row r="19" spans="1:9" ht="18.75" customHeight="1">
      <c r="A19" s="8">
        <f>ROW()-8</f>
        <v>11</v>
      </c>
      <c r="B19" s="6" t="s">
        <v>47</v>
      </c>
      <c r="C19" s="8" t="s">
        <v>16</v>
      </c>
      <c r="D19" s="8">
        <v>5</v>
      </c>
      <c r="E19" s="8">
        <v>2014</v>
      </c>
      <c r="F19" s="7">
        <v>43000000</v>
      </c>
      <c r="G19" s="7">
        <f t="shared" si="1"/>
        <v>43000000</v>
      </c>
      <c r="H19" s="17" t="str">
        <f t="shared" si="2"/>
        <v>0</v>
      </c>
      <c r="I19" s="6" t="s">
        <v>24</v>
      </c>
    </row>
    <row r="20" spans="1:9" ht="18.75" customHeight="1">
      <c r="A20" s="8">
        <f aca="true" t="shared" si="3" ref="A20:A27">ROW()-8</f>
        <v>12</v>
      </c>
      <c r="B20" s="6" t="s">
        <v>50</v>
      </c>
      <c r="C20" s="8" t="s">
        <v>14</v>
      </c>
      <c r="D20" s="8">
        <v>1</v>
      </c>
      <c r="E20" s="8">
        <v>2013</v>
      </c>
      <c r="F20" s="7">
        <v>98000000</v>
      </c>
      <c r="G20" s="7">
        <f t="shared" si="1"/>
        <v>98000000</v>
      </c>
      <c r="H20" s="17" t="str">
        <f t="shared" si="2"/>
        <v>0</v>
      </c>
      <c r="I20" s="6" t="s">
        <v>24</v>
      </c>
    </row>
    <row r="21" spans="1:9" ht="18.75" customHeight="1">
      <c r="A21" s="8">
        <f t="shared" si="3"/>
        <v>13</v>
      </c>
      <c r="B21" s="6" t="s">
        <v>51</v>
      </c>
      <c r="C21" s="8" t="s">
        <v>14</v>
      </c>
      <c r="D21" s="8">
        <v>1</v>
      </c>
      <c r="E21" s="8">
        <v>2011</v>
      </c>
      <c r="F21" s="7">
        <v>48000000</v>
      </c>
      <c r="G21" s="7">
        <f t="shared" si="1"/>
        <v>48000000</v>
      </c>
      <c r="H21" s="17" t="str">
        <f t="shared" si="2"/>
        <v>0</v>
      </c>
      <c r="I21" s="6" t="s">
        <v>24</v>
      </c>
    </row>
    <row r="22" spans="1:9" ht="18.75" customHeight="1">
      <c r="A22" s="8">
        <f t="shared" si="3"/>
        <v>14</v>
      </c>
      <c r="B22" s="6" t="s">
        <v>52</v>
      </c>
      <c r="C22" s="8" t="s">
        <v>14</v>
      </c>
      <c r="D22" s="8">
        <v>1</v>
      </c>
      <c r="E22" s="8">
        <v>2014</v>
      </c>
      <c r="F22" s="7">
        <v>9000000</v>
      </c>
      <c r="G22" s="7">
        <f t="shared" si="1"/>
        <v>9000000</v>
      </c>
      <c r="H22" s="17" t="str">
        <f t="shared" si="2"/>
        <v>0</v>
      </c>
      <c r="I22" s="6" t="s">
        <v>24</v>
      </c>
    </row>
    <row r="23" spans="1:9" ht="18.75" customHeight="1">
      <c r="A23" s="8">
        <f t="shared" si="3"/>
        <v>15</v>
      </c>
      <c r="B23" s="6" t="s">
        <v>53</v>
      </c>
      <c r="C23" s="8" t="s">
        <v>14</v>
      </c>
      <c r="D23" s="8">
        <v>1</v>
      </c>
      <c r="E23" s="8">
        <v>2008</v>
      </c>
      <c r="F23" s="7">
        <v>35700000</v>
      </c>
      <c r="G23" s="7">
        <f t="shared" si="1"/>
        <v>35700000</v>
      </c>
      <c r="H23" s="17" t="str">
        <f t="shared" si="2"/>
        <v>0</v>
      </c>
      <c r="I23" s="6" t="s">
        <v>24</v>
      </c>
    </row>
    <row r="24" spans="1:9" ht="18.75" customHeight="1">
      <c r="A24" s="8">
        <f t="shared" si="3"/>
        <v>16</v>
      </c>
      <c r="B24" s="6" t="s">
        <v>54</v>
      </c>
      <c r="C24" s="8" t="s">
        <v>14</v>
      </c>
      <c r="D24" s="8">
        <v>1</v>
      </c>
      <c r="E24" s="8">
        <v>2010</v>
      </c>
      <c r="F24" s="7">
        <v>6600000</v>
      </c>
      <c r="G24" s="7">
        <f t="shared" si="1"/>
        <v>6600000</v>
      </c>
      <c r="H24" s="17" t="str">
        <f t="shared" si="2"/>
        <v>0</v>
      </c>
      <c r="I24" s="6" t="s">
        <v>24</v>
      </c>
    </row>
    <row r="25" spans="1:9" ht="18.75" customHeight="1">
      <c r="A25" s="8">
        <f t="shared" si="3"/>
        <v>17</v>
      </c>
      <c r="B25" s="6" t="s">
        <v>55</v>
      </c>
      <c r="C25" s="8" t="s">
        <v>14</v>
      </c>
      <c r="D25" s="8">
        <v>2</v>
      </c>
      <c r="E25" s="8">
        <v>2012</v>
      </c>
      <c r="F25" s="7">
        <v>25800000</v>
      </c>
      <c r="G25" s="7">
        <f t="shared" si="1"/>
        <v>25800000</v>
      </c>
      <c r="H25" s="17" t="str">
        <f t="shared" si="2"/>
        <v>0</v>
      </c>
      <c r="I25" s="6" t="s">
        <v>24</v>
      </c>
    </row>
    <row r="26" spans="1:9" ht="18.75" customHeight="1">
      <c r="A26" s="8">
        <f t="shared" si="3"/>
        <v>18</v>
      </c>
      <c r="B26" s="6" t="s">
        <v>56</v>
      </c>
      <c r="C26" s="8" t="s">
        <v>14</v>
      </c>
      <c r="D26" s="8">
        <v>1</v>
      </c>
      <c r="E26" s="8">
        <v>2012</v>
      </c>
      <c r="F26" s="7">
        <v>8900000</v>
      </c>
      <c r="G26" s="7">
        <f t="shared" si="1"/>
        <v>8900000</v>
      </c>
      <c r="H26" s="17" t="str">
        <f t="shared" si="2"/>
        <v>0</v>
      </c>
      <c r="I26" s="6" t="s">
        <v>24</v>
      </c>
    </row>
    <row r="27" spans="1:9" ht="18.75" customHeight="1">
      <c r="A27" s="8">
        <f t="shared" si="3"/>
        <v>19</v>
      </c>
      <c r="B27" s="6" t="s">
        <v>57</v>
      </c>
      <c r="C27" s="8" t="s">
        <v>14</v>
      </c>
      <c r="D27" s="8">
        <v>1</v>
      </c>
      <c r="E27" s="8">
        <v>2008</v>
      </c>
      <c r="F27" s="7">
        <v>32300000</v>
      </c>
      <c r="G27" s="7">
        <f t="shared" si="1"/>
        <v>32300000</v>
      </c>
      <c r="H27" s="17" t="str">
        <f t="shared" si="2"/>
        <v>0</v>
      </c>
      <c r="I27" s="6" t="s">
        <v>24</v>
      </c>
    </row>
    <row r="28" spans="1:9" s="5" customFormat="1" ht="32.25" customHeight="1">
      <c r="A28" s="2" t="s">
        <v>23</v>
      </c>
      <c r="B28" s="4" t="s">
        <v>45</v>
      </c>
      <c r="C28" s="2"/>
      <c r="D28" s="2"/>
      <c r="E28" s="2"/>
      <c r="F28" s="18" t="s">
        <v>30</v>
      </c>
      <c r="G28" s="18" t="s">
        <v>30</v>
      </c>
      <c r="H28" s="16" t="str">
        <f>H17</f>
        <v>0</v>
      </c>
      <c r="I28" s="6"/>
    </row>
    <row r="29" spans="1:9" ht="18.75" customHeight="1">
      <c r="A29" s="8">
        <v>1</v>
      </c>
      <c r="B29" s="6" t="s">
        <v>31</v>
      </c>
      <c r="C29" s="8" t="s">
        <v>16</v>
      </c>
      <c r="D29" s="8">
        <v>1</v>
      </c>
      <c r="E29" s="8">
        <v>2010</v>
      </c>
      <c r="F29" s="17" t="str">
        <f>G29</f>
        <v>0</v>
      </c>
      <c r="G29" s="17" t="str">
        <f>H29</f>
        <v>0</v>
      </c>
      <c r="H29" s="17" t="str">
        <f t="shared" si="2"/>
        <v>0</v>
      </c>
      <c r="I29" s="6" t="s">
        <v>24</v>
      </c>
    </row>
    <row r="30" spans="1:9" ht="18.75" customHeight="1">
      <c r="A30" s="8">
        <v>2</v>
      </c>
      <c r="B30" s="6" t="s">
        <v>32</v>
      </c>
      <c r="C30" s="8" t="s">
        <v>16</v>
      </c>
      <c r="D30" s="8">
        <v>2</v>
      </c>
      <c r="E30" s="8">
        <v>2010</v>
      </c>
      <c r="F30" s="17" t="str">
        <f>G30</f>
        <v>0</v>
      </c>
      <c r="G30" s="17" t="str">
        <f>H30</f>
        <v>0</v>
      </c>
      <c r="H30" s="17" t="str">
        <f t="shared" si="2"/>
        <v>0</v>
      </c>
      <c r="I30" s="6" t="s">
        <v>24</v>
      </c>
    </row>
    <row r="31" spans="1:9" ht="20.25" customHeight="1">
      <c r="A31" s="8">
        <v>3</v>
      </c>
      <c r="B31" s="6" t="s">
        <v>33</v>
      </c>
      <c r="C31" s="8" t="s">
        <v>16</v>
      </c>
      <c r="D31" s="8">
        <v>16</v>
      </c>
      <c r="E31" s="8">
        <v>2010</v>
      </c>
      <c r="F31" s="17" t="str">
        <f>G31</f>
        <v>0</v>
      </c>
      <c r="G31" s="17" t="str">
        <f>H31</f>
        <v>0</v>
      </c>
      <c r="H31" s="17" t="str">
        <f t="shared" si="2"/>
        <v>0</v>
      </c>
      <c r="I31" s="6" t="s">
        <v>24</v>
      </c>
    </row>
    <row r="32" spans="1:9" s="5" customFormat="1" ht="18.75" customHeight="1">
      <c r="A32" s="2"/>
      <c r="B32" s="3" t="s">
        <v>25</v>
      </c>
      <c r="C32" s="2"/>
      <c r="D32" s="2"/>
      <c r="E32" s="2"/>
      <c r="F32" s="9">
        <f>F28+F8</f>
        <v>521571000</v>
      </c>
      <c r="G32" s="9">
        <f>G28+G8</f>
        <v>521571000</v>
      </c>
      <c r="H32" s="9">
        <f>H28+H8</f>
        <v>0</v>
      </c>
      <c r="I32" s="4"/>
    </row>
    <row r="33" spans="6:8" ht="15">
      <c r="F33" s="11"/>
      <c r="G33" s="11"/>
      <c r="H33" s="20"/>
    </row>
    <row r="34" spans="6:8" ht="15">
      <c r="F34" s="11"/>
      <c r="G34" s="11"/>
      <c r="H34" s="20"/>
    </row>
  </sheetData>
  <sheetProtection/>
  <mergeCells count="4">
    <mergeCell ref="A4:I4"/>
    <mergeCell ref="A5:I5"/>
    <mergeCell ref="A1:B1"/>
    <mergeCell ref="A2:B2"/>
  </mergeCells>
  <printOptions/>
  <pageMargins left="0.43" right="0.35" top="0.51" bottom="0.49" header="0.3" footer="0.3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32">
      <selection activeCell="I41" sqref="I41"/>
    </sheetView>
  </sheetViews>
  <sheetFormatPr defaultColWidth="9.140625" defaultRowHeight="15"/>
  <cols>
    <col min="1" max="1" width="5.421875" style="19" customWidth="1"/>
    <col min="2" max="2" width="40.7109375" style="10" customWidth="1"/>
    <col min="3" max="3" width="9.8515625" style="19" bestFit="1" customWidth="1"/>
    <col min="4" max="4" width="6.421875" style="19" customWidth="1"/>
    <col min="5" max="5" width="9.140625" style="19" customWidth="1"/>
    <col min="6" max="6" width="16.8515625" style="1" bestFit="1" customWidth="1"/>
    <col min="7" max="7" width="14.00390625" style="1" customWidth="1"/>
    <col min="8" max="8" width="13.57421875" style="1" customWidth="1"/>
    <col min="9" max="9" width="14.00390625" style="11" customWidth="1"/>
    <col min="10" max="16384" width="9.140625" style="1" customWidth="1"/>
  </cols>
  <sheetData>
    <row r="1" spans="1:9" s="33" customFormat="1" ht="15.75">
      <c r="A1" s="42" t="s">
        <v>34</v>
      </c>
      <c r="B1" s="42"/>
      <c r="C1" s="32"/>
      <c r="D1" s="32"/>
      <c r="E1" s="41" t="s">
        <v>36</v>
      </c>
      <c r="F1" s="41"/>
      <c r="G1" s="41"/>
      <c r="H1" s="41"/>
      <c r="I1" s="41"/>
    </row>
    <row r="2" spans="1:9" s="33" customFormat="1" ht="15.75">
      <c r="A2" s="41" t="s">
        <v>35</v>
      </c>
      <c r="B2" s="41"/>
      <c r="C2" s="32"/>
      <c r="D2" s="32"/>
      <c r="E2" s="41" t="s">
        <v>37</v>
      </c>
      <c r="F2" s="41"/>
      <c r="G2" s="41"/>
      <c r="H2" s="41"/>
      <c r="I2" s="41"/>
    </row>
    <row r="3" spans="1:9" s="33" customFormat="1" ht="6" customHeight="1">
      <c r="A3" s="32"/>
      <c r="B3" s="34"/>
      <c r="C3" s="32"/>
      <c r="D3" s="32"/>
      <c r="E3" s="32"/>
      <c r="I3" s="35"/>
    </row>
    <row r="4" spans="1:9" s="33" customFormat="1" ht="15.75">
      <c r="A4" s="41" t="s">
        <v>38</v>
      </c>
      <c r="B4" s="41"/>
      <c r="C4" s="41"/>
      <c r="D4" s="41"/>
      <c r="E4" s="41"/>
      <c r="F4" s="41"/>
      <c r="G4" s="41"/>
      <c r="H4" s="41"/>
      <c r="I4" s="41"/>
    </row>
    <row r="5" spans="1:9" s="33" customFormat="1" ht="20.25" customHeight="1">
      <c r="A5" s="40" t="s">
        <v>61</v>
      </c>
      <c r="B5" s="40"/>
      <c r="C5" s="40"/>
      <c r="D5" s="40"/>
      <c r="E5" s="40"/>
      <c r="F5" s="40"/>
      <c r="G5" s="40"/>
      <c r="H5" s="40"/>
      <c r="I5" s="40"/>
    </row>
    <row r="6" spans="1:9" s="33" customFormat="1" ht="15.75">
      <c r="A6" s="46" t="s">
        <v>62</v>
      </c>
      <c r="B6" s="46"/>
      <c r="C6" s="46"/>
      <c r="D6" s="46"/>
      <c r="E6" s="46"/>
      <c r="F6" s="46"/>
      <c r="G6" s="46"/>
      <c r="H6" s="46"/>
      <c r="I6" s="46"/>
    </row>
    <row r="7" spans="1:9" s="33" customFormat="1" ht="15.75">
      <c r="A7" s="46" t="s">
        <v>63</v>
      </c>
      <c r="B7" s="46"/>
      <c r="C7" s="46"/>
      <c r="D7" s="46"/>
      <c r="E7" s="46"/>
      <c r="F7" s="46"/>
      <c r="G7" s="46"/>
      <c r="H7" s="46"/>
      <c r="I7" s="46"/>
    </row>
    <row r="8" spans="1:9" s="33" customFormat="1" ht="15.75">
      <c r="A8" s="46" t="s">
        <v>64</v>
      </c>
      <c r="B8" s="46"/>
      <c r="C8" s="46"/>
      <c r="D8" s="46"/>
      <c r="E8" s="46"/>
      <c r="F8" s="46"/>
      <c r="G8" s="46"/>
      <c r="H8" s="46"/>
      <c r="I8" s="46"/>
    </row>
    <row r="9" spans="1:9" s="33" customFormat="1" ht="15.75">
      <c r="A9" s="46" t="s">
        <v>65</v>
      </c>
      <c r="B9" s="46"/>
      <c r="C9" s="46"/>
      <c r="D9" s="46"/>
      <c r="E9" s="46"/>
      <c r="F9" s="46"/>
      <c r="G9" s="46"/>
      <c r="H9" s="46"/>
      <c r="I9" s="46"/>
    </row>
    <row r="10" spans="1:9" s="33" customFormat="1" ht="15.75">
      <c r="A10" s="46" t="s">
        <v>66</v>
      </c>
      <c r="B10" s="46"/>
      <c r="C10" s="46"/>
      <c r="D10" s="46"/>
      <c r="E10" s="46"/>
      <c r="F10" s="46"/>
      <c r="G10" s="46"/>
      <c r="H10" s="46"/>
      <c r="I10" s="46"/>
    </row>
    <row r="11" spans="1:9" s="33" customFormat="1" ht="15.75">
      <c r="A11" s="46" t="s">
        <v>67</v>
      </c>
      <c r="B11" s="46"/>
      <c r="C11" s="46"/>
      <c r="D11" s="46"/>
      <c r="E11" s="46"/>
      <c r="F11" s="46"/>
      <c r="G11" s="46"/>
      <c r="H11" s="46"/>
      <c r="I11" s="46"/>
    </row>
    <row r="12" spans="1:9" s="33" customFormat="1" ht="15.75">
      <c r="A12" s="46" t="s">
        <v>68</v>
      </c>
      <c r="B12" s="46"/>
      <c r="C12" s="46"/>
      <c r="D12" s="46"/>
      <c r="E12" s="46"/>
      <c r="F12" s="46"/>
      <c r="G12" s="46"/>
      <c r="H12" s="46"/>
      <c r="I12" s="46"/>
    </row>
    <row r="13" spans="1:9" s="33" customFormat="1" ht="15.75">
      <c r="A13" s="46" t="s">
        <v>69</v>
      </c>
      <c r="B13" s="46"/>
      <c r="C13" s="46"/>
      <c r="D13" s="46"/>
      <c r="E13" s="46"/>
      <c r="F13" s="46"/>
      <c r="G13" s="46"/>
      <c r="H13" s="46"/>
      <c r="I13" s="46"/>
    </row>
    <row r="14" spans="1:9" s="33" customFormat="1" ht="15.75">
      <c r="A14" s="46" t="s">
        <v>39</v>
      </c>
      <c r="B14" s="46"/>
      <c r="C14" s="46"/>
      <c r="D14" s="46"/>
      <c r="E14" s="46"/>
      <c r="F14" s="46"/>
      <c r="G14" s="46"/>
      <c r="H14" s="46"/>
      <c r="I14" s="46"/>
    </row>
    <row r="15" ht="6" customHeight="1"/>
    <row r="16" spans="1:9" s="13" customFormat="1" ht="54.75" customHeight="1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3" t="s">
        <v>27</v>
      </c>
      <c r="G16" s="3" t="s">
        <v>8</v>
      </c>
      <c r="H16" s="3" t="s">
        <v>9</v>
      </c>
      <c r="I16" s="25" t="s">
        <v>29</v>
      </c>
    </row>
    <row r="17" spans="1:9" s="5" customFormat="1" ht="18.75" customHeight="1">
      <c r="A17" s="2" t="s">
        <v>11</v>
      </c>
      <c r="B17" s="4" t="s">
        <v>12</v>
      </c>
      <c r="C17" s="2"/>
      <c r="D17" s="2">
        <f>SUM(D18:D36)</f>
        <v>38</v>
      </c>
      <c r="E17" s="2"/>
      <c r="F17" s="16">
        <f>SUM(F18:F36)</f>
        <v>521571000</v>
      </c>
      <c r="G17" s="16">
        <f>SUM(G18:G36)</f>
        <v>521571000</v>
      </c>
      <c r="H17" s="16">
        <f>SUM(H18:H36)</f>
        <v>0</v>
      </c>
      <c r="I17" s="16">
        <f>SUM(I18:I36)</f>
        <v>1290000</v>
      </c>
    </row>
    <row r="18" spans="1:9" ht="18.75" customHeight="1">
      <c r="A18" s="8">
        <v>1</v>
      </c>
      <c r="B18" s="6" t="s">
        <v>13</v>
      </c>
      <c r="C18" s="8" t="s">
        <v>14</v>
      </c>
      <c r="D18" s="8">
        <v>1</v>
      </c>
      <c r="E18" s="8">
        <v>2010</v>
      </c>
      <c r="F18" s="7">
        <v>16401000</v>
      </c>
      <c r="G18" s="7">
        <f>F18-H18</f>
        <v>16401000</v>
      </c>
      <c r="H18" s="15" t="s">
        <v>30</v>
      </c>
      <c r="I18" s="27">
        <v>20000</v>
      </c>
    </row>
    <row r="19" spans="1:9" ht="20.25" customHeight="1">
      <c r="A19" s="8">
        <v>2</v>
      </c>
      <c r="B19" s="6" t="s">
        <v>26</v>
      </c>
      <c r="C19" s="8" t="s">
        <v>14</v>
      </c>
      <c r="D19" s="8">
        <v>1</v>
      </c>
      <c r="E19" s="8">
        <v>2012</v>
      </c>
      <c r="F19" s="7">
        <v>18200000</v>
      </c>
      <c r="G19" s="7">
        <f aca="true" t="shared" si="0" ref="G19:G36">F19-H19</f>
        <v>18200000</v>
      </c>
      <c r="H19" s="17" t="str">
        <f>H18</f>
        <v>0</v>
      </c>
      <c r="I19" s="27">
        <v>20000</v>
      </c>
    </row>
    <row r="20" spans="1:9" ht="20.25" customHeight="1">
      <c r="A20" s="8">
        <v>3</v>
      </c>
      <c r="B20" s="6" t="s">
        <v>15</v>
      </c>
      <c r="C20" s="8" t="s">
        <v>16</v>
      </c>
      <c r="D20" s="8">
        <v>10</v>
      </c>
      <c r="E20" s="8">
        <v>2014</v>
      </c>
      <c r="F20" s="7">
        <v>75200000</v>
      </c>
      <c r="G20" s="7">
        <f t="shared" si="0"/>
        <v>75200000</v>
      </c>
      <c r="H20" s="17" t="str">
        <f aca="true" t="shared" si="1" ref="H20:H40">H19</f>
        <v>0</v>
      </c>
      <c r="I20" s="27">
        <v>200000</v>
      </c>
    </row>
    <row r="21" spans="1:9" ht="18.75" customHeight="1">
      <c r="A21" s="8">
        <v>4</v>
      </c>
      <c r="B21" s="6" t="s">
        <v>21</v>
      </c>
      <c r="C21" s="8" t="s">
        <v>14</v>
      </c>
      <c r="D21" s="8">
        <v>1</v>
      </c>
      <c r="E21" s="8">
        <v>2013</v>
      </c>
      <c r="F21" s="7">
        <v>15000000</v>
      </c>
      <c r="G21" s="7">
        <f t="shared" si="0"/>
        <v>15000000</v>
      </c>
      <c r="H21" s="17" t="str">
        <f t="shared" si="1"/>
        <v>0</v>
      </c>
      <c r="I21" s="27">
        <v>10000</v>
      </c>
    </row>
    <row r="22" spans="1:9" ht="18.75" customHeight="1">
      <c r="A22" s="8">
        <v>5</v>
      </c>
      <c r="B22" s="6" t="s">
        <v>22</v>
      </c>
      <c r="C22" s="8" t="s">
        <v>14</v>
      </c>
      <c r="D22" s="8">
        <v>1</v>
      </c>
      <c r="E22" s="8">
        <v>2014</v>
      </c>
      <c r="F22" s="7">
        <v>12000000</v>
      </c>
      <c r="G22" s="7">
        <f t="shared" si="0"/>
        <v>12000000</v>
      </c>
      <c r="H22" s="17" t="str">
        <f t="shared" si="1"/>
        <v>0</v>
      </c>
      <c r="I22" s="27">
        <v>30000</v>
      </c>
    </row>
    <row r="23" spans="1:9" ht="18.75" customHeight="1">
      <c r="A23" s="8">
        <v>6</v>
      </c>
      <c r="B23" s="6" t="s">
        <v>18</v>
      </c>
      <c r="C23" s="8" t="s">
        <v>14</v>
      </c>
      <c r="D23" s="8">
        <v>1</v>
      </c>
      <c r="E23" s="8">
        <v>2011</v>
      </c>
      <c r="F23" s="7">
        <v>5620000</v>
      </c>
      <c r="G23" s="7">
        <f t="shared" si="0"/>
        <v>5620000</v>
      </c>
      <c r="H23" s="17" t="str">
        <f t="shared" si="1"/>
        <v>0</v>
      </c>
      <c r="I23" s="27">
        <v>10000</v>
      </c>
    </row>
    <row r="24" spans="1:9" ht="18.75" customHeight="1">
      <c r="A24" s="8">
        <v>7</v>
      </c>
      <c r="B24" s="6" t="s">
        <v>17</v>
      </c>
      <c r="C24" s="8" t="s">
        <v>14</v>
      </c>
      <c r="D24" s="8">
        <v>2</v>
      </c>
      <c r="E24" s="8">
        <v>2011</v>
      </c>
      <c r="F24" s="7">
        <v>18750000</v>
      </c>
      <c r="G24" s="7">
        <f t="shared" si="0"/>
        <v>18750000</v>
      </c>
      <c r="H24" s="17" t="str">
        <f t="shared" si="1"/>
        <v>0</v>
      </c>
      <c r="I24" s="27">
        <v>20000</v>
      </c>
    </row>
    <row r="25" spans="1:9" ht="18.75" customHeight="1">
      <c r="A25" s="8">
        <v>8</v>
      </c>
      <c r="B25" s="6" t="s">
        <v>19</v>
      </c>
      <c r="C25" s="8" t="s">
        <v>14</v>
      </c>
      <c r="D25" s="8">
        <v>2</v>
      </c>
      <c r="E25" s="8">
        <v>2008</v>
      </c>
      <c r="F25" s="7">
        <v>12490000</v>
      </c>
      <c r="G25" s="7">
        <f t="shared" si="0"/>
        <v>12490000</v>
      </c>
      <c r="H25" s="17" t="str">
        <f t="shared" si="1"/>
        <v>0</v>
      </c>
      <c r="I25" s="27">
        <v>30000</v>
      </c>
    </row>
    <row r="26" spans="1:9" ht="18.75" customHeight="1">
      <c r="A26" s="8">
        <v>9</v>
      </c>
      <c r="B26" s="6" t="s">
        <v>20</v>
      </c>
      <c r="C26" s="8" t="s">
        <v>14</v>
      </c>
      <c r="D26" s="8">
        <v>1</v>
      </c>
      <c r="E26" s="8">
        <v>2011</v>
      </c>
      <c r="F26" s="7">
        <v>6290000</v>
      </c>
      <c r="G26" s="7">
        <f t="shared" si="0"/>
        <v>6290000</v>
      </c>
      <c r="H26" s="17" t="str">
        <f t="shared" si="1"/>
        <v>0</v>
      </c>
      <c r="I26" s="27">
        <v>20000</v>
      </c>
    </row>
    <row r="27" spans="1:9" s="5" customFormat="1" ht="18.75" customHeight="1">
      <c r="A27" s="8">
        <v>10</v>
      </c>
      <c r="B27" s="6" t="s">
        <v>46</v>
      </c>
      <c r="C27" s="8" t="s">
        <v>16</v>
      </c>
      <c r="D27" s="8">
        <v>4</v>
      </c>
      <c r="E27" s="8">
        <v>2011</v>
      </c>
      <c r="F27" s="7">
        <v>34320000</v>
      </c>
      <c r="G27" s="7">
        <f t="shared" si="0"/>
        <v>34320000</v>
      </c>
      <c r="H27" s="17" t="str">
        <f t="shared" si="1"/>
        <v>0</v>
      </c>
      <c r="I27" s="27">
        <v>80000</v>
      </c>
    </row>
    <row r="28" spans="1:9" ht="18.75" customHeight="1">
      <c r="A28" s="8">
        <v>11</v>
      </c>
      <c r="B28" s="6" t="s">
        <v>47</v>
      </c>
      <c r="C28" s="8" t="s">
        <v>16</v>
      </c>
      <c r="D28" s="8">
        <v>5</v>
      </c>
      <c r="E28" s="8">
        <v>2014</v>
      </c>
      <c r="F28" s="7">
        <v>43000000</v>
      </c>
      <c r="G28" s="7">
        <f t="shared" si="0"/>
        <v>43000000</v>
      </c>
      <c r="H28" s="17" t="str">
        <f t="shared" si="1"/>
        <v>0</v>
      </c>
      <c r="I28" s="27">
        <v>100000</v>
      </c>
    </row>
    <row r="29" spans="1:9" ht="18.75" customHeight="1">
      <c r="A29" s="8">
        <v>12</v>
      </c>
      <c r="B29" s="6" t="s">
        <v>50</v>
      </c>
      <c r="C29" s="8" t="s">
        <v>14</v>
      </c>
      <c r="D29" s="8">
        <v>1</v>
      </c>
      <c r="E29" s="8">
        <v>2013</v>
      </c>
      <c r="F29" s="7">
        <v>98000000</v>
      </c>
      <c r="G29" s="7">
        <f t="shared" si="0"/>
        <v>98000000</v>
      </c>
      <c r="H29" s="17" t="str">
        <f t="shared" si="1"/>
        <v>0</v>
      </c>
      <c r="I29" s="27">
        <v>50000</v>
      </c>
    </row>
    <row r="30" spans="1:9" ht="18.75" customHeight="1">
      <c r="A30" s="8">
        <v>13</v>
      </c>
      <c r="B30" s="6" t="s">
        <v>51</v>
      </c>
      <c r="C30" s="8" t="s">
        <v>14</v>
      </c>
      <c r="D30" s="8">
        <v>1</v>
      </c>
      <c r="E30" s="8">
        <v>2011</v>
      </c>
      <c r="F30" s="7">
        <v>48000000</v>
      </c>
      <c r="G30" s="7">
        <f t="shared" si="0"/>
        <v>48000000</v>
      </c>
      <c r="H30" s="17" t="str">
        <f t="shared" si="1"/>
        <v>0</v>
      </c>
      <c r="I30" s="27">
        <v>100000</v>
      </c>
    </row>
    <row r="31" spans="1:9" ht="18.75" customHeight="1">
      <c r="A31" s="8">
        <v>14</v>
      </c>
      <c r="B31" s="6" t="s">
        <v>52</v>
      </c>
      <c r="C31" s="8" t="s">
        <v>14</v>
      </c>
      <c r="D31" s="8">
        <v>1</v>
      </c>
      <c r="E31" s="8">
        <v>2014</v>
      </c>
      <c r="F31" s="7">
        <v>9000000</v>
      </c>
      <c r="G31" s="7">
        <f t="shared" si="0"/>
        <v>9000000</v>
      </c>
      <c r="H31" s="17" t="str">
        <f t="shared" si="1"/>
        <v>0</v>
      </c>
      <c r="I31" s="30" t="s">
        <v>30</v>
      </c>
    </row>
    <row r="32" spans="1:9" ht="18.75" customHeight="1">
      <c r="A32" s="8">
        <v>15</v>
      </c>
      <c r="B32" s="6" t="s">
        <v>53</v>
      </c>
      <c r="C32" s="8" t="s">
        <v>14</v>
      </c>
      <c r="D32" s="8">
        <v>1</v>
      </c>
      <c r="E32" s="8">
        <v>2008</v>
      </c>
      <c r="F32" s="7">
        <v>35700000</v>
      </c>
      <c r="G32" s="7">
        <f t="shared" si="0"/>
        <v>35700000</v>
      </c>
      <c r="H32" s="17" t="str">
        <f t="shared" si="1"/>
        <v>0</v>
      </c>
      <c r="I32" s="27">
        <v>100000</v>
      </c>
    </row>
    <row r="33" spans="1:9" ht="18.75" customHeight="1">
      <c r="A33" s="8">
        <v>16</v>
      </c>
      <c r="B33" s="6" t="s">
        <v>54</v>
      </c>
      <c r="C33" s="8" t="s">
        <v>14</v>
      </c>
      <c r="D33" s="8">
        <v>1</v>
      </c>
      <c r="E33" s="8">
        <v>2010</v>
      </c>
      <c r="F33" s="7">
        <v>6600000</v>
      </c>
      <c r="G33" s="7">
        <f t="shared" si="0"/>
        <v>6600000</v>
      </c>
      <c r="H33" s="17" t="str">
        <f t="shared" si="1"/>
        <v>0</v>
      </c>
      <c r="I33" s="31" t="str">
        <f>H33</f>
        <v>0</v>
      </c>
    </row>
    <row r="34" spans="1:9" ht="18.75" customHeight="1">
      <c r="A34" s="8">
        <v>17</v>
      </c>
      <c r="B34" s="6" t="s">
        <v>55</v>
      </c>
      <c r="C34" s="8" t="s">
        <v>14</v>
      </c>
      <c r="D34" s="8">
        <v>2</v>
      </c>
      <c r="E34" s="8">
        <v>2012</v>
      </c>
      <c r="F34" s="7">
        <v>25800000</v>
      </c>
      <c r="G34" s="7">
        <f t="shared" si="0"/>
        <v>25800000</v>
      </c>
      <c r="H34" s="17" t="str">
        <f t="shared" si="1"/>
        <v>0</v>
      </c>
      <c r="I34" s="31" t="str">
        <f>H34</f>
        <v>0</v>
      </c>
    </row>
    <row r="35" spans="1:9" ht="18.75" customHeight="1">
      <c r="A35" s="8">
        <v>18</v>
      </c>
      <c r="B35" s="6" t="s">
        <v>56</v>
      </c>
      <c r="C35" s="8" t="s">
        <v>14</v>
      </c>
      <c r="D35" s="8">
        <v>1</v>
      </c>
      <c r="E35" s="8">
        <v>2012</v>
      </c>
      <c r="F35" s="7">
        <v>8900000</v>
      </c>
      <c r="G35" s="7">
        <f t="shared" si="0"/>
        <v>8900000</v>
      </c>
      <c r="H35" s="17" t="str">
        <f t="shared" si="1"/>
        <v>0</v>
      </c>
      <c r="I35" s="31" t="str">
        <f>H35</f>
        <v>0</v>
      </c>
    </row>
    <row r="36" spans="1:9" ht="18.75" customHeight="1">
      <c r="A36" s="8">
        <v>19</v>
      </c>
      <c r="B36" s="6" t="s">
        <v>57</v>
      </c>
      <c r="C36" s="8" t="s">
        <v>14</v>
      </c>
      <c r="D36" s="8">
        <v>1</v>
      </c>
      <c r="E36" s="8">
        <v>2008</v>
      </c>
      <c r="F36" s="7">
        <v>32300000</v>
      </c>
      <c r="G36" s="7">
        <f t="shared" si="0"/>
        <v>32300000</v>
      </c>
      <c r="H36" s="17" t="str">
        <f t="shared" si="1"/>
        <v>0</v>
      </c>
      <c r="I36" s="31">
        <v>500000</v>
      </c>
    </row>
    <row r="37" spans="1:9" ht="31.5" customHeight="1">
      <c r="A37" s="2" t="s">
        <v>23</v>
      </c>
      <c r="B37" s="4" t="s">
        <v>45</v>
      </c>
      <c r="C37" s="2"/>
      <c r="D37" s="2"/>
      <c r="E37" s="2"/>
      <c r="F37" s="18" t="s">
        <v>30</v>
      </c>
      <c r="G37" s="18" t="s">
        <v>30</v>
      </c>
      <c r="H37" s="16" t="str">
        <f>H26</f>
        <v>0</v>
      </c>
      <c r="I37" s="26">
        <f>I40</f>
        <v>250000</v>
      </c>
    </row>
    <row r="38" spans="1:9" ht="20.25" customHeight="1">
      <c r="A38" s="8">
        <v>1</v>
      </c>
      <c r="B38" s="6" t="s">
        <v>31</v>
      </c>
      <c r="C38" s="8" t="s">
        <v>16</v>
      </c>
      <c r="D38" s="8">
        <v>1</v>
      </c>
      <c r="E38" s="8">
        <v>2010</v>
      </c>
      <c r="F38" s="17" t="str">
        <f>G38</f>
        <v>0</v>
      </c>
      <c r="G38" s="17" t="str">
        <f>H38</f>
        <v>0</v>
      </c>
      <c r="H38" s="17" t="str">
        <f t="shared" si="1"/>
        <v>0</v>
      </c>
      <c r="I38" s="27"/>
    </row>
    <row r="39" spans="1:9" s="5" customFormat="1" ht="18.75" customHeight="1">
      <c r="A39" s="8">
        <v>2</v>
      </c>
      <c r="B39" s="6" t="s">
        <v>32</v>
      </c>
      <c r="C39" s="8" t="s">
        <v>16</v>
      </c>
      <c r="D39" s="8">
        <v>2</v>
      </c>
      <c r="E39" s="8">
        <v>2010</v>
      </c>
      <c r="F39" s="17" t="str">
        <f>G39</f>
        <v>0</v>
      </c>
      <c r="G39" s="17" t="str">
        <f>H39</f>
        <v>0</v>
      </c>
      <c r="H39" s="17" t="str">
        <f t="shared" si="1"/>
        <v>0</v>
      </c>
      <c r="I39" s="27"/>
    </row>
    <row r="40" spans="1:9" ht="15">
      <c r="A40" s="8">
        <v>3</v>
      </c>
      <c r="B40" s="6" t="s">
        <v>33</v>
      </c>
      <c r="C40" s="8" t="s">
        <v>16</v>
      </c>
      <c r="D40" s="8">
        <v>16</v>
      </c>
      <c r="E40" s="8">
        <v>2010</v>
      </c>
      <c r="F40" s="17" t="str">
        <f>G40</f>
        <v>0</v>
      </c>
      <c r="G40" s="17" t="str">
        <f>H40</f>
        <v>0</v>
      </c>
      <c r="H40" s="17" t="str">
        <f t="shared" si="1"/>
        <v>0</v>
      </c>
      <c r="I40" s="27">
        <v>250000</v>
      </c>
    </row>
    <row r="41" spans="1:9" ht="30" customHeight="1">
      <c r="A41" s="2"/>
      <c r="B41" s="3" t="s">
        <v>25</v>
      </c>
      <c r="C41" s="2"/>
      <c r="D41" s="2"/>
      <c r="E41" s="2"/>
      <c r="F41" s="9">
        <f>F37+F17</f>
        <v>521571000</v>
      </c>
      <c r="G41" s="9">
        <f>G37+G17</f>
        <v>521571000</v>
      </c>
      <c r="H41" s="9">
        <f>H37+H17</f>
        <v>0</v>
      </c>
      <c r="I41" s="9">
        <f>I37+I17</f>
        <v>1540000</v>
      </c>
    </row>
    <row r="42" spans="1:9" ht="18" customHeight="1">
      <c r="A42" s="39" t="s">
        <v>59</v>
      </c>
      <c r="B42" s="39"/>
      <c r="C42" s="39"/>
      <c r="D42" s="39"/>
      <c r="E42" s="39"/>
      <c r="F42" s="39"/>
      <c r="G42" s="39"/>
      <c r="H42" s="39"/>
      <c r="I42" s="39"/>
    </row>
    <row r="43" spans="1:9" ht="15">
      <c r="A43" s="44" t="s">
        <v>60</v>
      </c>
      <c r="B43" s="44"/>
      <c r="C43" s="44"/>
      <c r="D43" s="44"/>
      <c r="E43" s="44"/>
      <c r="F43" s="44"/>
      <c r="G43" s="44"/>
      <c r="H43" s="44"/>
      <c r="I43" s="44"/>
    </row>
    <row r="45" spans="1:9" s="21" customFormat="1" ht="15.75" customHeight="1">
      <c r="A45" s="43" t="s">
        <v>42</v>
      </c>
      <c r="B45" s="43"/>
      <c r="C45" s="43"/>
      <c r="D45" s="43"/>
      <c r="E45" s="43"/>
      <c r="F45" s="43"/>
      <c r="G45" s="45" t="s">
        <v>40</v>
      </c>
      <c r="H45" s="45"/>
      <c r="I45" s="45"/>
    </row>
    <row r="46" spans="4:9" s="21" customFormat="1" ht="15.75">
      <c r="D46" s="22"/>
      <c r="F46" s="23"/>
      <c r="G46" s="23"/>
      <c r="I46" s="23"/>
    </row>
    <row r="47" spans="4:9" s="21" customFormat="1" ht="15.75">
      <c r="D47" s="22"/>
      <c r="F47" s="23"/>
      <c r="G47" s="23"/>
      <c r="I47" s="23"/>
    </row>
    <row r="48" spans="4:9" s="21" customFormat="1" ht="32.25" customHeight="1">
      <c r="D48" s="22"/>
      <c r="F48" s="23"/>
      <c r="G48" s="23"/>
      <c r="I48" s="23"/>
    </row>
    <row r="49" spans="4:9" s="21" customFormat="1" ht="7.5" customHeight="1">
      <c r="D49" s="22"/>
      <c r="F49" s="23"/>
      <c r="G49" s="23"/>
      <c r="I49" s="23"/>
    </row>
    <row r="50" spans="1:9" s="21" customFormat="1" ht="60" customHeight="1">
      <c r="A50" s="43" t="s">
        <v>43</v>
      </c>
      <c r="B50" s="43"/>
      <c r="C50" s="43"/>
      <c r="D50" s="43"/>
      <c r="E50" s="43"/>
      <c r="F50" s="43"/>
      <c r="G50" s="45" t="s">
        <v>41</v>
      </c>
      <c r="H50" s="45"/>
      <c r="I50" s="45"/>
    </row>
    <row r="51" spans="3:9" s="21" customFormat="1" ht="15.75">
      <c r="C51" s="22"/>
      <c r="D51" s="22"/>
      <c r="F51" s="23"/>
      <c r="G51" s="23"/>
      <c r="I51" s="23"/>
    </row>
    <row r="52" spans="3:9" s="21" customFormat="1" ht="15.75">
      <c r="C52" s="22"/>
      <c r="D52" s="22"/>
      <c r="F52" s="23"/>
      <c r="G52" s="23"/>
      <c r="I52" s="23"/>
    </row>
    <row r="53" spans="3:9" s="21" customFormat="1" ht="15.75">
      <c r="C53" s="22"/>
      <c r="D53" s="22"/>
      <c r="F53" s="23"/>
      <c r="G53" s="23"/>
      <c r="I53" s="23"/>
    </row>
    <row r="54" spans="3:9" s="21" customFormat="1" ht="15.75">
      <c r="C54" s="22"/>
      <c r="D54" s="22"/>
      <c r="F54" s="23"/>
      <c r="G54" s="23"/>
      <c r="I54" s="23"/>
    </row>
    <row r="55" spans="1:9" s="21" customFormat="1" ht="22.5" customHeight="1">
      <c r="A55" s="43" t="s">
        <v>44</v>
      </c>
      <c r="B55" s="43"/>
      <c r="C55" s="43"/>
      <c r="D55" s="43"/>
      <c r="E55" s="43"/>
      <c r="F55" s="43"/>
      <c r="G55" s="23"/>
      <c r="I55" s="23"/>
    </row>
  </sheetData>
  <sheetProtection/>
  <mergeCells count="22">
    <mergeCell ref="A6:I6"/>
    <mergeCell ref="A7:I7"/>
    <mergeCell ref="A8:I8"/>
    <mergeCell ref="A9:I9"/>
    <mergeCell ref="A10:I10"/>
    <mergeCell ref="A11:I11"/>
    <mergeCell ref="A12:I12"/>
    <mergeCell ref="A13:I13"/>
    <mergeCell ref="A42:I42"/>
    <mergeCell ref="A50:F50"/>
    <mergeCell ref="A14:I14"/>
    <mergeCell ref="A55:F55"/>
    <mergeCell ref="A45:F45"/>
    <mergeCell ref="A43:I43"/>
    <mergeCell ref="G45:I45"/>
    <mergeCell ref="G50:I50"/>
    <mergeCell ref="A5:I5"/>
    <mergeCell ref="E1:I1"/>
    <mergeCell ref="E2:I2"/>
    <mergeCell ref="A1:B1"/>
    <mergeCell ref="A2:B2"/>
    <mergeCell ref="A4:I4"/>
  </mergeCells>
  <printOptions/>
  <pageMargins left="0.83" right="0.62" top="0.33" bottom="0.26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zoomScalePageLayoutView="0" workbookViewId="0" topLeftCell="A30">
      <selection activeCell="L42" sqref="L42"/>
    </sheetView>
  </sheetViews>
  <sheetFormatPr defaultColWidth="9.140625" defaultRowHeight="15"/>
  <cols>
    <col min="1" max="1" width="5.421875" style="28" customWidth="1"/>
    <col min="2" max="2" width="40.7109375" style="10" customWidth="1"/>
    <col min="3" max="3" width="9.8515625" style="28" bestFit="1" customWidth="1"/>
    <col min="4" max="4" width="6.421875" style="28" customWidth="1"/>
    <col min="5" max="5" width="9.140625" style="28" customWidth="1"/>
    <col min="6" max="6" width="16.8515625" style="1" bestFit="1" customWidth="1"/>
    <col min="7" max="7" width="14.00390625" style="1" customWidth="1"/>
    <col min="8" max="8" width="13.57421875" style="1" customWidth="1"/>
    <col min="9" max="9" width="14.00390625" style="11" hidden="1" customWidth="1"/>
    <col min="10" max="16384" width="9.140625" style="1" customWidth="1"/>
  </cols>
  <sheetData>
    <row r="1" spans="1:9" s="33" customFormat="1" ht="15.75">
      <c r="A1" s="42" t="s">
        <v>34</v>
      </c>
      <c r="B1" s="42"/>
      <c r="C1" s="32"/>
      <c r="D1" s="32"/>
      <c r="E1" s="41" t="s">
        <v>36</v>
      </c>
      <c r="F1" s="41"/>
      <c r="G1" s="41"/>
      <c r="H1" s="41"/>
      <c r="I1" s="41"/>
    </row>
    <row r="2" spans="1:9" s="33" customFormat="1" ht="15.75">
      <c r="A2" s="41" t="s">
        <v>35</v>
      </c>
      <c r="B2" s="41"/>
      <c r="C2" s="32"/>
      <c r="D2" s="32"/>
      <c r="E2" s="41" t="s">
        <v>37</v>
      </c>
      <c r="F2" s="41"/>
      <c r="G2" s="41"/>
      <c r="H2" s="41"/>
      <c r="I2" s="41"/>
    </row>
    <row r="3" spans="1:9" s="33" customFormat="1" ht="6" customHeight="1">
      <c r="A3" s="32"/>
      <c r="B3" s="34"/>
      <c r="C3" s="32"/>
      <c r="D3" s="32"/>
      <c r="E3" s="32"/>
      <c r="I3" s="35"/>
    </row>
    <row r="4" spans="1:9" s="33" customFormat="1" ht="15.75">
      <c r="A4" s="41" t="s">
        <v>70</v>
      </c>
      <c r="B4" s="41"/>
      <c r="C4" s="41"/>
      <c r="D4" s="41"/>
      <c r="E4" s="41"/>
      <c r="F4" s="41"/>
      <c r="G4" s="41"/>
      <c r="H4" s="41"/>
      <c r="I4" s="41"/>
    </row>
    <row r="5" spans="1:9" s="33" customFormat="1" ht="20.25" customHeight="1">
      <c r="A5" s="40" t="s">
        <v>61</v>
      </c>
      <c r="B5" s="40"/>
      <c r="C5" s="40"/>
      <c r="D5" s="40"/>
      <c r="E5" s="40"/>
      <c r="F5" s="40"/>
      <c r="G5" s="40"/>
      <c r="H5" s="40"/>
      <c r="I5" s="40"/>
    </row>
    <row r="6" spans="1:9" s="33" customFormat="1" ht="15.75">
      <c r="A6" s="46" t="s">
        <v>62</v>
      </c>
      <c r="B6" s="46"/>
      <c r="C6" s="46"/>
      <c r="D6" s="46"/>
      <c r="E6" s="46"/>
      <c r="F6" s="46"/>
      <c r="G6" s="46"/>
      <c r="H6" s="46"/>
      <c r="I6" s="46"/>
    </row>
    <row r="7" spans="1:9" s="33" customFormat="1" ht="15.75">
      <c r="A7" s="46" t="s">
        <v>63</v>
      </c>
      <c r="B7" s="46"/>
      <c r="C7" s="46"/>
      <c r="D7" s="46"/>
      <c r="E7" s="46"/>
      <c r="F7" s="46"/>
      <c r="G7" s="46"/>
      <c r="H7" s="46"/>
      <c r="I7" s="46"/>
    </row>
    <row r="8" spans="1:9" s="33" customFormat="1" ht="15.75">
      <c r="A8" s="46" t="s">
        <v>64</v>
      </c>
      <c r="B8" s="46"/>
      <c r="C8" s="46"/>
      <c r="D8" s="46"/>
      <c r="E8" s="46"/>
      <c r="F8" s="46"/>
      <c r="G8" s="46"/>
      <c r="H8" s="46"/>
      <c r="I8" s="46"/>
    </row>
    <row r="9" spans="1:9" s="33" customFormat="1" ht="15.75">
      <c r="A9" s="46" t="s">
        <v>65</v>
      </c>
      <c r="B9" s="46"/>
      <c r="C9" s="46"/>
      <c r="D9" s="46"/>
      <c r="E9" s="46"/>
      <c r="F9" s="46"/>
      <c r="G9" s="46"/>
      <c r="H9" s="46"/>
      <c r="I9" s="46"/>
    </row>
    <row r="10" spans="1:9" s="33" customFormat="1" ht="15.75">
      <c r="A10" s="46" t="s">
        <v>66</v>
      </c>
      <c r="B10" s="46"/>
      <c r="C10" s="46"/>
      <c r="D10" s="46"/>
      <c r="E10" s="46"/>
      <c r="F10" s="46"/>
      <c r="G10" s="46"/>
      <c r="H10" s="46"/>
      <c r="I10" s="46"/>
    </row>
    <row r="11" spans="1:9" s="33" customFormat="1" ht="15.75">
      <c r="A11" s="46" t="s">
        <v>67</v>
      </c>
      <c r="B11" s="46"/>
      <c r="C11" s="46"/>
      <c r="D11" s="46"/>
      <c r="E11" s="46"/>
      <c r="F11" s="46"/>
      <c r="G11" s="46"/>
      <c r="H11" s="46"/>
      <c r="I11" s="46"/>
    </row>
    <row r="12" spans="1:9" s="33" customFormat="1" ht="15.75">
      <c r="A12" s="46" t="s">
        <v>68</v>
      </c>
      <c r="B12" s="46"/>
      <c r="C12" s="46"/>
      <c r="D12" s="46"/>
      <c r="E12" s="46"/>
      <c r="F12" s="46"/>
      <c r="G12" s="46"/>
      <c r="H12" s="46"/>
      <c r="I12" s="46"/>
    </row>
    <row r="13" spans="1:9" s="33" customFormat="1" ht="15.75">
      <c r="A13" s="46" t="s">
        <v>69</v>
      </c>
      <c r="B13" s="46"/>
      <c r="C13" s="46"/>
      <c r="D13" s="46"/>
      <c r="E13" s="46"/>
      <c r="F13" s="46"/>
      <c r="G13" s="46"/>
      <c r="H13" s="46"/>
      <c r="I13" s="46"/>
    </row>
    <row r="14" spans="1:9" s="33" customFormat="1" ht="15.75">
      <c r="A14" s="46" t="s">
        <v>71</v>
      </c>
      <c r="B14" s="46"/>
      <c r="C14" s="46"/>
      <c r="D14" s="46"/>
      <c r="E14" s="46"/>
      <c r="F14" s="46"/>
      <c r="G14" s="46"/>
      <c r="H14" s="46"/>
      <c r="I14" s="46"/>
    </row>
    <row r="15" ht="6" customHeight="1"/>
    <row r="16" spans="1:9" s="13" customFormat="1" ht="54.75" customHeight="1">
      <c r="A16" s="3" t="s">
        <v>3</v>
      </c>
      <c r="B16" s="3" t="s">
        <v>4</v>
      </c>
      <c r="C16" s="3" t="s">
        <v>5</v>
      </c>
      <c r="D16" s="3" t="s">
        <v>6</v>
      </c>
      <c r="E16" s="3" t="s">
        <v>7</v>
      </c>
      <c r="F16" s="3" t="s">
        <v>27</v>
      </c>
      <c r="G16" s="3" t="s">
        <v>8</v>
      </c>
      <c r="H16" s="3" t="s">
        <v>9</v>
      </c>
      <c r="I16" s="25" t="s">
        <v>29</v>
      </c>
    </row>
    <row r="17" spans="1:9" s="5" customFormat="1" ht="18.75" customHeight="1">
      <c r="A17" s="2" t="s">
        <v>11</v>
      </c>
      <c r="B17" s="4" t="s">
        <v>12</v>
      </c>
      <c r="C17" s="2"/>
      <c r="D17" s="2">
        <f>SUM(D18:D36)</f>
        <v>38</v>
      </c>
      <c r="E17" s="2"/>
      <c r="F17" s="16">
        <f>SUM(F18:F36)</f>
        <v>521571000</v>
      </c>
      <c r="G17" s="16">
        <f>SUM(G18:G36)</f>
        <v>521571000</v>
      </c>
      <c r="H17" s="16">
        <f>SUM(H18:H36)</f>
        <v>0</v>
      </c>
      <c r="I17" s="16">
        <f>SUM(I18:I36)</f>
        <v>1290000</v>
      </c>
    </row>
    <row r="18" spans="1:9" ht="18.75" customHeight="1">
      <c r="A18" s="8">
        <v>1</v>
      </c>
      <c r="B18" s="6" t="s">
        <v>13</v>
      </c>
      <c r="C18" s="8" t="s">
        <v>14</v>
      </c>
      <c r="D18" s="8">
        <v>1</v>
      </c>
      <c r="E18" s="8">
        <v>2010</v>
      </c>
      <c r="F18" s="7">
        <v>16401000</v>
      </c>
      <c r="G18" s="7">
        <f>F18-H18</f>
        <v>16401000</v>
      </c>
      <c r="H18" s="15" t="s">
        <v>30</v>
      </c>
      <c r="I18" s="27">
        <v>20000</v>
      </c>
    </row>
    <row r="19" spans="1:9" ht="20.25" customHeight="1">
      <c r="A19" s="8">
        <v>2</v>
      </c>
      <c r="B19" s="6" t="s">
        <v>26</v>
      </c>
      <c r="C19" s="8" t="s">
        <v>14</v>
      </c>
      <c r="D19" s="8">
        <v>1</v>
      </c>
      <c r="E19" s="8">
        <v>2012</v>
      </c>
      <c r="F19" s="7">
        <v>18200000</v>
      </c>
      <c r="G19" s="7">
        <f aca="true" t="shared" si="0" ref="G19:G36">F19-H19</f>
        <v>18200000</v>
      </c>
      <c r="H19" s="17" t="str">
        <f>H18</f>
        <v>0</v>
      </c>
      <c r="I19" s="27">
        <v>20000</v>
      </c>
    </row>
    <row r="20" spans="1:9" ht="20.25" customHeight="1">
      <c r="A20" s="8">
        <v>3</v>
      </c>
      <c r="B20" s="6" t="s">
        <v>15</v>
      </c>
      <c r="C20" s="8" t="s">
        <v>16</v>
      </c>
      <c r="D20" s="8">
        <v>10</v>
      </c>
      <c r="E20" s="8">
        <v>2014</v>
      </c>
      <c r="F20" s="7">
        <v>75200000</v>
      </c>
      <c r="G20" s="7">
        <f t="shared" si="0"/>
        <v>75200000</v>
      </c>
      <c r="H20" s="17" t="str">
        <f aca="true" t="shared" si="1" ref="H20:H40">H19</f>
        <v>0</v>
      </c>
      <c r="I20" s="27">
        <v>200000</v>
      </c>
    </row>
    <row r="21" spans="1:9" ht="18.75" customHeight="1">
      <c r="A21" s="8">
        <v>4</v>
      </c>
      <c r="B21" s="6" t="s">
        <v>21</v>
      </c>
      <c r="C21" s="8" t="s">
        <v>14</v>
      </c>
      <c r="D21" s="8">
        <v>1</v>
      </c>
      <c r="E21" s="8">
        <v>2013</v>
      </c>
      <c r="F21" s="7">
        <v>15000000</v>
      </c>
      <c r="G21" s="7">
        <f t="shared" si="0"/>
        <v>15000000</v>
      </c>
      <c r="H21" s="17" t="str">
        <f t="shared" si="1"/>
        <v>0</v>
      </c>
      <c r="I21" s="27">
        <v>10000</v>
      </c>
    </row>
    <row r="22" spans="1:9" ht="18.75" customHeight="1">
      <c r="A22" s="8">
        <v>5</v>
      </c>
      <c r="B22" s="6" t="s">
        <v>22</v>
      </c>
      <c r="C22" s="8" t="s">
        <v>14</v>
      </c>
      <c r="D22" s="8">
        <v>1</v>
      </c>
      <c r="E22" s="8">
        <v>2014</v>
      </c>
      <c r="F22" s="7">
        <v>12000000</v>
      </c>
      <c r="G22" s="7">
        <f t="shared" si="0"/>
        <v>12000000</v>
      </c>
      <c r="H22" s="17" t="str">
        <f t="shared" si="1"/>
        <v>0</v>
      </c>
      <c r="I22" s="27">
        <v>30000</v>
      </c>
    </row>
    <row r="23" spans="1:9" ht="18.75" customHeight="1">
      <c r="A23" s="8">
        <v>6</v>
      </c>
      <c r="B23" s="6" t="s">
        <v>18</v>
      </c>
      <c r="C23" s="8" t="s">
        <v>14</v>
      </c>
      <c r="D23" s="8">
        <v>1</v>
      </c>
      <c r="E23" s="8">
        <v>2011</v>
      </c>
      <c r="F23" s="7">
        <v>5620000</v>
      </c>
      <c r="G23" s="7">
        <f t="shared" si="0"/>
        <v>5620000</v>
      </c>
      <c r="H23" s="17" t="str">
        <f t="shared" si="1"/>
        <v>0</v>
      </c>
      <c r="I23" s="27">
        <v>10000</v>
      </c>
    </row>
    <row r="24" spans="1:9" ht="18.75" customHeight="1">
      <c r="A24" s="8">
        <v>7</v>
      </c>
      <c r="B24" s="6" t="s">
        <v>17</v>
      </c>
      <c r="C24" s="8" t="s">
        <v>14</v>
      </c>
      <c r="D24" s="8">
        <v>2</v>
      </c>
      <c r="E24" s="8">
        <v>2011</v>
      </c>
      <c r="F24" s="7">
        <v>18750000</v>
      </c>
      <c r="G24" s="7">
        <f t="shared" si="0"/>
        <v>18750000</v>
      </c>
      <c r="H24" s="17" t="str">
        <f t="shared" si="1"/>
        <v>0</v>
      </c>
      <c r="I24" s="27">
        <v>20000</v>
      </c>
    </row>
    <row r="25" spans="1:9" ht="18.75" customHeight="1">
      <c r="A25" s="8">
        <v>8</v>
      </c>
      <c r="B25" s="6" t="s">
        <v>19</v>
      </c>
      <c r="C25" s="8" t="s">
        <v>14</v>
      </c>
      <c r="D25" s="8">
        <v>2</v>
      </c>
      <c r="E25" s="8">
        <v>2008</v>
      </c>
      <c r="F25" s="7">
        <v>12490000</v>
      </c>
      <c r="G25" s="7">
        <f t="shared" si="0"/>
        <v>12490000</v>
      </c>
      <c r="H25" s="17" t="str">
        <f t="shared" si="1"/>
        <v>0</v>
      </c>
      <c r="I25" s="27">
        <v>30000</v>
      </c>
    </row>
    <row r="26" spans="1:9" ht="18.75" customHeight="1">
      <c r="A26" s="8">
        <v>9</v>
      </c>
      <c r="B26" s="6" t="s">
        <v>20</v>
      </c>
      <c r="C26" s="8" t="s">
        <v>14</v>
      </c>
      <c r="D26" s="8">
        <v>1</v>
      </c>
      <c r="E26" s="8">
        <v>2011</v>
      </c>
      <c r="F26" s="7">
        <v>6290000</v>
      </c>
      <c r="G26" s="7">
        <f t="shared" si="0"/>
        <v>6290000</v>
      </c>
      <c r="H26" s="17" t="str">
        <f t="shared" si="1"/>
        <v>0</v>
      </c>
      <c r="I26" s="27">
        <v>20000</v>
      </c>
    </row>
    <row r="27" spans="1:9" s="5" customFormat="1" ht="18.75" customHeight="1">
      <c r="A27" s="8">
        <v>10</v>
      </c>
      <c r="B27" s="6" t="s">
        <v>46</v>
      </c>
      <c r="C27" s="8" t="s">
        <v>16</v>
      </c>
      <c r="D27" s="8">
        <v>4</v>
      </c>
      <c r="E27" s="8">
        <v>2011</v>
      </c>
      <c r="F27" s="7">
        <v>34320000</v>
      </c>
      <c r="G27" s="7">
        <f t="shared" si="0"/>
        <v>34320000</v>
      </c>
      <c r="H27" s="17" t="str">
        <f t="shared" si="1"/>
        <v>0</v>
      </c>
      <c r="I27" s="27">
        <v>80000</v>
      </c>
    </row>
    <row r="28" spans="1:9" ht="18.75" customHeight="1">
      <c r="A28" s="8">
        <v>11</v>
      </c>
      <c r="B28" s="6" t="s">
        <v>47</v>
      </c>
      <c r="C28" s="8" t="s">
        <v>16</v>
      </c>
      <c r="D28" s="8">
        <v>5</v>
      </c>
      <c r="E28" s="8">
        <v>2014</v>
      </c>
      <c r="F28" s="7">
        <v>43000000</v>
      </c>
      <c r="G28" s="7">
        <f t="shared" si="0"/>
        <v>43000000</v>
      </c>
      <c r="H28" s="17" t="str">
        <f t="shared" si="1"/>
        <v>0</v>
      </c>
      <c r="I28" s="27">
        <v>100000</v>
      </c>
    </row>
    <row r="29" spans="1:9" ht="18.75" customHeight="1">
      <c r="A29" s="8">
        <v>12</v>
      </c>
      <c r="B29" s="6" t="s">
        <v>50</v>
      </c>
      <c r="C29" s="8" t="s">
        <v>14</v>
      </c>
      <c r="D29" s="8">
        <v>1</v>
      </c>
      <c r="E29" s="8">
        <v>2013</v>
      </c>
      <c r="F29" s="7">
        <v>98000000</v>
      </c>
      <c r="G29" s="7">
        <f t="shared" si="0"/>
        <v>98000000</v>
      </c>
      <c r="H29" s="17" t="str">
        <f t="shared" si="1"/>
        <v>0</v>
      </c>
      <c r="I29" s="27">
        <v>50000</v>
      </c>
    </row>
    <row r="30" spans="1:9" ht="18.75" customHeight="1">
      <c r="A30" s="8">
        <v>13</v>
      </c>
      <c r="B30" s="6" t="s">
        <v>51</v>
      </c>
      <c r="C30" s="8" t="s">
        <v>14</v>
      </c>
      <c r="D30" s="8">
        <v>1</v>
      </c>
      <c r="E30" s="8">
        <v>2011</v>
      </c>
      <c r="F30" s="7">
        <v>48000000</v>
      </c>
      <c r="G30" s="7">
        <f t="shared" si="0"/>
        <v>48000000</v>
      </c>
      <c r="H30" s="17" t="str">
        <f t="shared" si="1"/>
        <v>0</v>
      </c>
      <c r="I30" s="27">
        <v>100000</v>
      </c>
    </row>
    <row r="31" spans="1:9" ht="18.75" customHeight="1">
      <c r="A31" s="8">
        <v>14</v>
      </c>
      <c r="B31" s="6" t="s">
        <v>52</v>
      </c>
      <c r="C31" s="8" t="s">
        <v>14</v>
      </c>
      <c r="D31" s="8">
        <v>1</v>
      </c>
      <c r="E31" s="8">
        <v>2014</v>
      </c>
      <c r="F31" s="7">
        <v>9000000</v>
      </c>
      <c r="G31" s="7">
        <f t="shared" si="0"/>
        <v>9000000</v>
      </c>
      <c r="H31" s="17" t="str">
        <f t="shared" si="1"/>
        <v>0</v>
      </c>
      <c r="I31" s="30" t="s">
        <v>30</v>
      </c>
    </row>
    <row r="32" spans="1:9" ht="18.75" customHeight="1">
      <c r="A32" s="8">
        <v>15</v>
      </c>
      <c r="B32" s="6" t="s">
        <v>53</v>
      </c>
      <c r="C32" s="8" t="s">
        <v>14</v>
      </c>
      <c r="D32" s="8">
        <v>1</v>
      </c>
      <c r="E32" s="8">
        <v>2008</v>
      </c>
      <c r="F32" s="7">
        <v>35700000</v>
      </c>
      <c r="G32" s="7">
        <f t="shared" si="0"/>
        <v>35700000</v>
      </c>
      <c r="H32" s="17" t="str">
        <f t="shared" si="1"/>
        <v>0</v>
      </c>
      <c r="I32" s="27">
        <v>100000</v>
      </c>
    </row>
    <row r="33" spans="1:9" ht="18.75" customHeight="1">
      <c r="A33" s="8">
        <v>16</v>
      </c>
      <c r="B33" s="6" t="s">
        <v>54</v>
      </c>
      <c r="C33" s="8" t="s">
        <v>14</v>
      </c>
      <c r="D33" s="8">
        <v>1</v>
      </c>
      <c r="E33" s="8">
        <v>2010</v>
      </c>
      <c r="F33" s="7">
        <v>6600000</v>
      </c>
      <c r="G33" s="7">
        <f t="shared" si="0"/>
        <v>6600000</v>
      </c>
      <c r="H33" s="17" t="str">
        <f t="shared" si="1"/>
        <v>0</v>
      </c>
      <c r="I33" s="31" t="str">
        <f>H33</f>
        <v>0</v>
      </c>
    </row>
    <row r="34" spans="1:9" ht="18.75" customHeight="1">
      <c r="A34" s="8">
        <v>17</v>
      </c>
      <c r="B34" s="6" t="s">
        <v>55</v>
      </c>
      <c r="C34" s="8" t="s">
        <v>14</v>
      </c>
      <c r="D34" s="8">
        <v>2</v>
      </c>
      <c r="E34" s="8">
        <v>2012</v>
      </c>
      <c r="F34" s="7">
        <v>25800000</v>
      </c>
      <c r="G34" s="7">
        <f t="shared" si="0"/>
        <v>25800000</v>
      </c>
      <c r="H34" s="17" t="str">
        <f t="shared" si="1"/>
        <v>0</v>
      </c>
      <c r="I34" s="31" t="str">
        <f>H34</f>
        <v>0</v>
      </c>
    </row>
    <row r="35" spans="1:9" ht="18.75" customHeight="1">
      <c r="A35" s="8">
        <v>18</v>
      </c>
      <c r="B35" s="6" t="s">
        <v>56</v>
      </c>
      <c r="C35" s="8" t="s">
        <v>14</v>
      </c>
      <c r="D35" s="8">
        <v>1</v>
      </c>
      <c r="E35" s="8">
        <v>2012</v>
      </c>
      <c r="F35" s="7">
        <v>8900000</v>
      </c>
      <c r="G35" s="7">
        <f t="shared" si="0"/>
        <v>8900000</v>
      </c>
      <c r="H35" s="17" t="str">
        <f t="shared" si="1"/>
        <v>0</v>
      </c>
      <c r="I35" s="31" t="str">
        <f>H35</f>
        <v>0</v>
      </c>
    </row>
    <row r="36" spans="1:9" ht="18.75" customHeight="1">
      <c r="A36" s="8">
        <v>19</v>
      </c>
      <c r="B36" s="6" t="s">
        <v>57</v>
      </c>
      <c r="C36" s="8" t="s">
        <v>14</v>
      </c>
      <c r="D36" s="8">
        <v>1</v>
      </c>
      <c r="E36" s="8">
        <v>2008</v>
      </c>
      <c r="F36" s="7">
        <v>32300000</v>
      </c>
      <c r="G36" s="7">
        <f t="shared" si="0"/>
        <v>32300000</v>
      </c>
      <c r="H36" s="17" t="str">
        <f t="shared" si="1"/>
        <v>0</v>
      </c>
      <c r="I36" s="31">
        <v>500000</v>
      </c>
    </row>
    <row r="37" spans="1:9" ht="31.5" customHeight="1">
      <c r="A37" s="2" t="s">
        <v>23</v>
      </c>
      <c r="B37" s="4" t="s">
        <v>45</v>
      </c>
      <c r="C37" s="2"/>
      <c r="D37" s="2"/>
      <c r="E37" s="2"/>
      <c r="F37" s="18" t="s">
        <v>30</v>
      </c>
      <c r="G37" s="18" t="s">
        <v>30</v>
      </c>
      <c r="H37" s="16" t="str">
        <f>H26</f>
        <v>0</v>
      </c>
      <c r="I37" s="26">
        <f>I40</f>
        <v>250000</v>
      </c>
    </row>
    <row r="38" spans="1:9" ht="20.25" customHeight="1">
      <c r="A38" s="8">
        <v>1</v>
      </c>
      <c r="B38" s="6" t="s">
        <v>31</v>
      </c>
      <c r="C38" s="8" t="s">
        <v>16</v>
      </c>
      <c r="D38" s="8">
        <v>1</v>
      </c>
      <c r="E38" s="8">
        <v>2010</v>
      </c>
      <c r="F38" s="17" t="str">
        <f>G38</f>
        <v>0</v>
      </c>
      <c r="G38" s="17" t="str">
        <f>H38</f>
        <v>0</v>
      </c>
      <c r="H38" s="17" t="str">
        <f t="shared" si="1"/>
        <v>0</v>
      </c>
      <c r="I38" s="27"/>
    </row>
    <row r="39" spans="1:9" s="5" customFormat="1" ht="18.75" customHeight="1">
      <c r="A39" s="8">
        <v>2</v>
      </c>
      <c r="B39" s="6" t="s">
        <v>32</v>
      </c>
      <c r="C39" s="8" t="s">
        <v>16</v>
      </c>
      <c r="D39" s="8">
        <v>2</v>
      </c>
      <c r="E39" s="8">
        <v>2010</v>
      </c>
      <c r="F39" s="17" t="str">
        <f>G39</f>
        <v>0</v>
      </c>
      <c r="G39" s="17" t="str">
        <f>H39</f>
        <v>0</v>
      </c>
      <c r="H39" s="17" t="str">
        <f t="shared" si="1"/>
        <v>0</v>
      </c>
      <c r="I39" s="27"/>
    </row>
    <row r="40" spans="1:9" ht="15">
      <c r="A40" s="8">
        <v>3</v>
      </c>
      <c r="B40" s="6" t="s">
        <v>33</v>
      </c>
      <c r="C40" s="8" t="s">
        <v>16</v>
      </c>
      <c r="D40" s="8">
        <v>16</v>
      </c>
      <c r="E40" s="8">
        <v>2010</v>
      </c>
      <c r="F40" s="17" t="str">
        <f>G40</f>
        <v>0</v>
      </c>
      <c r="G40" s="17" t="str">
        <f>H40</f>
        <v>0</v>
      </c>
      <c r="H40" s="17" t="str">
        <f t="shared" si="1"/>
        <v>0</v>
      </c>
      <c r="I40" s="27">
        <v>250000</v>
      </c>
    </row>
    <row r="41" spans="1:9" ht="30" customHeight="1">
      <c r="A41" s="2"/>
      <c r="B41" s="3" t="s">
        <v>25</v>
      </c>
      <c r="C41" s="2"/>
      <c r="D41" s="2"/>
      <c r="E41" s="2"/>
      <c r="F41" s="9">
        <f>F37+F17</f>
        <v>521571000</v>
      </c>
      <c r="G41" s="9">
        <f>G37+G17</f>
        <v>521571000</v>
      </c>
      <c r="H41" s="9">
        <f>H37+H17</f>
        <v>0</v>
      </c>
      <c r="I41" s="9">
        <f>I37+I17</f>
        <v>1540000</v>
      </c>
    </row>
    <row r="42" spans="1:9" ht="10.5" customHeight="1">
      <c r="A42" s="39"/>
      <c r="B42" s="39"/>
      <c r="C42" s="39"/>
      <c r="D42" s="39"/>
      <c r="E42" s="39"/>
      <c r="F42" s="39"/>
      <c r="G42" s="39"/>
      <c r="H42" s="39"/>
      <c r="I42" s="39"/>
    </row>
    <row r="43" spans="1:9" ht="15">
      <c r="A43" s="44" t="s">
        <v>72</v>
      </c>
      <c r="B43" s="44"/>
      <c r="C43" s="44"/>
      <c r="D43" s="44"/>
      <c r="E43" s="44"/>
      <c r="F43" s="44"/>
      <c r="G43" s="44"/>
      <c r="H43" s="44"/>
      <c r="I43" s="44"/>
    </row>
    <row r="44" ht="4.5" customHeight="1"/>
    <row r="45" spans="1:9" s="21" customFormat="1" ht="15.75" customHeight="1">
      <c r="A45" s="43" t="s">
        <v>42</v>
      </c>
      <c r="B45" s="43"/>
      <c r="C45" s="43"/>
      <c r="D45" s="43"/>
      <c r="E45" s="43"/>
      <c r="F45" s="43"/>
      <c r="G45" s="45" t="s">
        <v>40</v>
      </c>
      <c r="H45" s="45"/>
      <c r="I45" s="45"/>
    </row>
    <row r="46" spans="4:9" s="21" customFormat="1" ht="15.75">
      <c r="D46" s="29"/>
      <c r="F46" s="23"/>
      <c r="G46" s="23"/>
      <c r="I46" s="23"/>
    </row>
    <row r="47" spans="4:9" s="21" customFormat="1" ht="15.75">
      <c r="D47" s="29"/>
      <c r="F47" s="23"/>
      <c r="G47" s="23"/>
      <c r="I47" s="23"/>
    </row>
    <row r="48" spans="4:9" s="21" customFormat="1" ht="32.25" customHeight="1">
      <c r="D48" s="29"/>
      <c r="F48" s="23"/>
      <c r="G48" s="23"/>
      <c r="I48" s="23"/>
    </row>
    <row r="49" spans="4:9" s="21" customFormat="1" ht="7.5" customHeight="1">
      <c r="D49" s="29"/>
      <c r="F49" s="23"/>
      <c r="G49" s="23"/>
      <c r="I49" s="23"/>
    </row>
    <row r="50" spans="1:9" s="21" customFormat="1" ht="60" customHeight="1">
      <c r="A50" s="43" t="s">
        <v>43</v>
      </c>
      <c r="B50" s="43"/>
      <c r="C50" s="43"/>
      <c r="D50" s="43"/>
      <c r="E50" s="43"/>
      <c r="F50" s="43"/>
      <c r="G50" s="45" t="s">
        <v>41</v>
      </c>
      <c r="H50" s="45"/>
      <c r="I50" s="45"/>
    </row>
    <row r="51" spans="3:9" s="21" customFormat="1" ht="15.75">
      <c r="C51" s="29"/>
      <c r="D51" s="29"/>
      <c r="F51" s="23"/>
      <c r="G51" s="23"/>
      <c r="I51" s="23"/>
    </row>
    <row r="52" spans="3:9" s="21" customFormat="1" ht="15.75">
      <c r="C52" s="29"/>
      <c r="D52" s="29"/>
      <c r="F52" s="23"/>
      <c r="G52" s="23"/>
      <c r="I52" s="23"/>
    </row>
    <row r="53" spans="3:9" s="21" customFormat="1" ht="15.75">
      <c r="C53" s="29"/>
      <c r="D53" s="29"/>
      <c r="F53" s="23"/>
      <c r="G53" s="23"/>
      <c r="I53" s="23"/>
    </row>
    <row r="54" spans="3:9" s="21" customFormat="1" ht="15.75">
      <c r="C54" s="29"/>
      <c r="D54" s="29"/>
      <c r="F54" s="23"/>
      <c r="G54" s="23"/>
      <c r="I54" s="23"/>
    </row>
    <row r="55" spans="1:9" s="21" customFormat="1" ht="22.5" customHeight="1">
      <c r="A55" s="43" t="s">
        <v>44</v>
      </c>
      <c r="B55" s="43"/>
      <c r="C55" s="43"/>
      <c r="D55" s="43"/>
      <c r="E55" s="43"/>
      <c r="F55" s="43"/>
      <c r="G55" s="23"/>
      <c r="I55" s="23"/>
    </row>
  </sheetData>
  <sheetProtection/>
  <mergeCells count="22">
    <mergeCell ref="A11:I11"/>
    <mergeCell ref="A1:B1"/>
    <mergeCell ref="E1:I1"/>
    <mergeCell ref="A2:B2"/>
    <mergeCell ref="E2:I2"/>
    <mergeCell ref="A4:I4"/>
    <mergeCell ref="A5:I5"/>
    <mergeCell ref="A6:I6"/>
    <mergeCell ref="A7:I7"/>
    <mergeCell ref="A8:I8"/>
    <mergeCell ref="A9:I9"/>
    <mergeCell ref="A10:I10"/>
    <mergeCell ref="A50:F50"/>
    <mergeCell ref="G50:I50"/>
    <mergeCell ref="A55:F55"/>
    <mergeCell ref="A12:I12"/>
    <mergeCell ref="A13:I13"/>
    <mergeCell ref="A14:I14"/>
    <mergeCell ref="A42:I42"/>
    <mergeCell ref="A43:I43"/>
    <mergeCell ref="A45:F45"/>
    <mergeCell ref="G45:I45"/>
  </mergeCells>
  <printOptions/>
  <pageMargins left="0.83" right="0.62" top="0.76" bottom="0.24" header="0.67" footer="0.2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Nhung</dc:creator>
  <cp:keywords/>
  <dc:description/>
  <cp:lastModifiedBy>Mrs Nhung</cp:lastModifiedBy>
  <cp:lastPrinted>2020-12-04T02:43:32Z</cp:lastPrinted>
  <dcterms:created xsi:type="dcterms:W3CDTF">2020-10-22T07:47:50Z</dcterms:created>
  <dcterms:modified xsi:type="dcterms:W3CDTF">2020-12-04T08:29:21Z</dcterms:modified>
  <cp:category/>
  <cp:version/>
  <cp:contentType/>
  <cp:contentStatus/>
</cp:coreProperties>
</file>